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0 Divers\FAUCHERE\MP\Cromp\traduction\2022\final allemand\"/>
    </mc:Choice>
  </mc:AlternateContent>
  <bookViews>
    <workbookView xWindow="0" yWindow="0" windowWidth="30250" windowHeight="13140" activeTab="1"/>
  </bookViews>
  <sheets>
    <sheet name="Benotung des Preises" sheetId="1" r:id="rId1"/>
    <sheet name="Multikriterienanalyse" sheetId="2" r:id="rId2"/>
  </sheets>
  <definedNames>
    <definedName name="_xlnm.Print_Area" localSheetId="0">'Benotung des Preises'!$A$1:$P$31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M13" i="1" s="1"/>
  <c r="E31" i="2" s="1"/>
  <c r="G31" i="2" s="1"/>
  <c r="P7" i="1"/>
  <c r="Y31" i="2" l="1"/>
  <c r="E13" i="1"/>
  <c r="E23" i="2" s="1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K13" i="1"/>
  <c r="E29" i="2" s="1"/>
  <c r="G29" i="2" s="1"/>
  <c r="Y29" i="2" s="1"/>
  <c r="J13" i="1" l="1"/>
  <c r="E28" i="2" s="1"/>
  <c r="G28" i="2" s="1"/>
  <c r="Y28" i="2" s="1"/>
  <c r="H13" i="1"/>
  <c r="E26" i="2" s="1"/>
  <c r="G26" i="2" s="1"/>
  <c r="Y26" i="2" s="1"/>
  <c r="I13" i="1"/>
  <c r="E27" i="2" s="1"/>
  <c r="G27" i="2" s="1"/>
  <c r="Y27" i="2" s="1"/>
  <c r="B13" i="1"/>
  <c r="E20" i="2" s="1"/>
  <c r="G20" i="2" s="1"/>
  <c r="Y20" i="2" s="1"/>
  <c r="P13" i="1"/>
  <c r="E34" i="2" s="1"/>
  <c r="G34" i="2" s="1"/>
  <c r="Y34" i="2" s="1"/>
  <c r="G13" i="1"/>
  <c r="E25" i="2" s="1"/>
  <c r="G25" i="2" s="1"/>
  <c r="Y25" i="2" s="1"/>
  <c r="O13" i="1"/>
  <c r="E33" i="2" s="1"/>
  <c r="G33" i="2" s="1"/>
  <c r="Y33" i="2" s="1"/>
  <c r="F13" i="1"/>
  <c r="E24" i="2" s="1"/>
  <c r="G24" i="2" s="1"/>
  <c r="Y24" i="2" s="1"/>
  <c r="N13" i="1"/>
  <c r="E32" i="2" s="1"/>
  <c r="G32" i="2" s="1"/>
  <c r="Y32" i="2" s="1"/>
  <c r="D13" i="1"/>
  <c r="E22" i="2" s="1"/>
  <c r="G22" i="2" s="1"/>
  <c r="Y22" i="2" s="1"/>
  <c r="L13" i="1"/>
  <c r="E30" i="2" s="1"/>
  <c r="G30" i="2" s="1"/>
  <c r="Y30" i="2" s="1"/>
  <c r="C13" i="1"/>
  <c r="E21" i="2" s="1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<sst xmlns="http://schemas.openxmlformats.org/spreadsheetml/2006/main" count="56" uniqueCount="55">
  <si>
    <r>
      <rPr>
        <b/>
        <sz val="12"/>
        <rFont val="Calibri"/>
        <family val="2"/>
        <scheme val="minor"/>
      </rPr>
      <t>NAME DES ANBIETERS</t>
    </r>
  </si>
  <si>
    <r>
      <rPr>
        <b/>
        <sz val="12"/>
        <rFont val="Calibri"/>
        <family val="2"/>
        <scheme val="minor"/>
      </rPr>
      <t xml:space="preserve">PREIS DES ANGEBOTS 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(inkl. MWST)</t>
    </r>
  </si>
  <si>
    <r>
      <rPr>
        <b/>
        <sz val="14"/>
        <color theme="8" tint="-0.249977111117893"/>
        <rFont val="Calibri"/>
        <family val="2"/>
        <scheme val="minor"/>
      </rPr>
      <t xml:space="preserve">SCHLUSSNOTE </t>
    </r>
  </si>
  <si>
    <r>
      <rPr>
        <b/>
        <sz val="13"/>
        <color theme="8" tint="-0.249977111117893"/>
        <rFont val="Calibri"/>
        <family val="2"/>
        <scheme val="minor"/>
      </rPr>
      <t xml:space="preserve">DURCHSCHNITT ALLER ANGEBOTE (inkl. MWST) ZUR INFORMATION:  </t>
    </r>
  </si>
  <si>
    <r>
      <rPr>
        <sz val="11"/>
        <color theme="1"/>
        <rFont val="Calibri"/>
        <family val="2"/>
        <scheme val="minor"/>
      </rPr>
      <t>%</t>
    </r>
  </si>
  <si>
    <r>
      <rPr>
        <b/>
        <sz val="16"/>
        <rFont val="Calibri"/>
        <family val="2"/>
        <scheme val="minor"/>
      </rPr>
      <t xml:space="preserve">Total: 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</si>
  <si>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</si>
  <si>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</si>
  <si>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</si>
  <si>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b/>
        <sz val="11"/>
        <rFont val="Calibri"/>
        <family val="2"/>
        <scheme val="minor"/>
      </rPr>
      <t>GESAMTPUNKTZAHL</t>
    </r>
  </si>
  <si>
    <r>
      <rPr>
        <b/>
        <sz val="11"/>
        <rFont val="Calibri"/>
        <family val="2"/>
        <scheme val="minor"/>
      </rPr>
      <t>RANGIERUNG</t>
    </r>
  </si>
  <si>
    <r>
      <rPr>
        <b/>
        <sz val="12"/>
        <rFont val="Calibri"/>
        <family val="2"/>
        <scheme val="minor"/>
      </rPr>
      <t>NAME DES ANBIETERS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(WIE IM DOSSIER)</t>
    </r>
  </si>
  <si>
    <r>
      <rPr>
        <b/>
        <sz val="11"/>
        <rFont val="Calibri"/>
        <family val="2"/>
        <scheme val="minor"/>
      </rPr>
      <t>ANBIETER Nr.</t>
    </r>
  </si>
  <si>
    <r>
      <rPr>
        <b/>
        <sz val="14"/>
        <rFont val="Calibri"/>
        <family val="2"/>
        <scheme val="minor"/>
      </rPr>
      <t>KRITERIUM 1</t>
    </r>
  </si>
  <si>
    <r>
      <rPr>
        <b/>
        <sz val="14"/>
        <rFont val="Calibri"/>
        <family val="2"/>
        <scheme val="minor"/>
      </rPr>
      <t>KRITERIUM 2</t>
    </r>
  </si>
  <si>
    <r>
      <rPr>
        <b/>
        <sz val="14"/>
        <rFont val="Calibri"/>
        <family val="2"/>
        <scheme val="minor"/>
      </rPr>
      <t>KRITERIUM 3</t>
    </r>
  </si>
  <si>
    <r>
      <rPr>
        <b/>
        <sz val="14"/>
        <rFont val="Calibri"/>
        <family val="2"/>
        <scheme val="minor"/>
      </rPr>
      <t>KRITERIUM 4</t>
    </r>
  </si>
  <si>
    <r>
      <rPr>
        <b/>
        <sz val="14"/>
        <rFont val="Calibri"/>
        <family val="2"/>
        <scheme val="minor"/>
      </rPr>
      <t>KRITERIUM 5</t>
    </r>
  </si>
  <si>
    <r>
      <rPr>
        <b/>
        <sz val="14"/>
        <rFont val="Calibri"/>
        <family val="2"/>
        <scheme val="minor"/>
      </rPr>
      <t>KRITERIEN (WIE IN DER AUSSCHREIBUNG UND DEN UNTERLAGEN)</t>
    </r>
  </si>
  <si>
    <r>
      <rPr>
        <b/>
        <sz val="14"/>
        <rFont val="Calibri"/>
        <family val="2"/>
        <scheme val="minor"/>
      </rPr>
      <t>GEWICHTUNG</t>
    </r>
  </si>
  <si>
    <r>
      <rPr>
        <b/>
        <sz val="14"/>
        <rFont val="Calibri"/>
        <family val="2"/>
        <scheme val="minor"/>
      </rPr>
      <t>VALIDIERT DURCH:</t>
    </r>
  </si>
  <si>
    <r>
      <rPr>
        <b/>
        <sz val="14"/>
        <rFont val="Calibri"/>
        <family val="2"/>
        <scheme val="minor"/>
      </rPr>
      <t>BEWERTET DURCH:</t>
    </r>
  </si>
  <si>
    <r>
      <rPr>
        <b/>
        <sz val="14"/>
        <rFont val="Calibri"/>
        <family val="2"/>
        <scheme val="minor"/>
      </rPr>
      <t>AM:</t>
    </r>
  </si>
  <si>
    <r>
      <rPr>
        <b/>
        <sz val="13"/>
        <rFont val="Calibri"/>
        <family val="2"/>
        <scheme val="minor"/>
      </rPr>
      <t>AUFTRAGSART:</t>
    </r>
  </si>
  <si>
    <r>
      <rPr>
        <b/>
        <sz val="13"/>
        <rFont val="Calibri"/>
        <family val="2"/>
        <scheme val="minor"/>
      </rPr>
      <t>BEURTEILUNGSPHASE:</t>
    </r>
  </si>
  <si>
    <r>
      <rPr>
        <b/>
        <sz val="13"/>
        <rFont val="Calibri"/>
        <family val="2"/>
        <scheme val="minor"/>
      </rPr>
      <t>VERFAHRENSART:</t>
    </r>
  </si>
  <si>
    <r>
      <rPr>
        <b/>
        <sz val="11"/>
        <rFont val="Calibri"/>
        <family val="2"/>
        <scheme val="minor"/>
      </rPr>
      <t>HÖHE DES ANGEBOTS (INKL. MWST)</t>
    </r>
  </si>
  <si>
    <r>
      <rPr>
        <b/>
        <sz val="14"/>
        <rFont val="Calibri"/>
        <family val="2"/>
        <scheme val="minor"/>
      </rPr>
      <t>SEIT DEM:</t>
    </r>
  </si>
  <si>
    <r>
      <rPr>
        <b/>
        <sz val="13"/>
        <rFont val="Calibri"/>
        <family val="2"/>
        <scheme val="minor"/>
      </rPr>
      <t>Differenz in Prozent zwischen dem vom Auftraggeber geschätzten Preis und dem Preis, unterhalb dessen eine genauere Prüfung erforderlich ist:</t>
    </r>
  </si>
  <si>
    <r>
      <rPr>
        <b/>
        <sz val="14"/>
        <rFont val="Calibri"/>
        <family val="2"/>
        <scheme val="minor"/>
      </rPr>
      <t>AUFTRAGSART:</t>
    </r>
  </si>
  <si>
    <r>
      <rPr>
        <b/>
        <sz val="14"/>
        <rFont val="Calibri"/>
        <family val="2"/>
        <scheme val="minor"/>
      </rPr>
      <t>VERFAHRENSART:</t>
    </r>
  </si>
  <si>
    <r>
      <rPr>
        <b/>
        <sz val="14"/>
        <rFont val="Calibri"/>
        <family val="2"/>
        <scheme val="minor"/>
      </rPr>
      <t>BEURTEILUNGSPHASE:</t>
    </r>
  </si>
  <si>
    <r>
      <rPr>
        <b/>
        <sz val="14"/>
        <rFont val="Calibri"/>
        <family val="2"/>
        <scheme val="minor"/>
      </rPr>
      <t>BESCHAFFUNGSGEGENSTAND/PROJEKT: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</si>
  <si>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</si>
  <si>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</si>
  <si>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</si>
  <si>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</si>
  <si>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</si>
  <si>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</si>
  <si>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</si>
  <si>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</si>
  <si>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</si>
  <si>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</si>
  <si>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</si>
  <si>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</si>
  <si>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</si>
  <si>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</si>
  <si>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</si>
  <si>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</si>
  <si>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t>BESCHAFFUNGS-GEGENSTAND/PROJEKT:</t>
  </si>
  <si>
    <t>PREIS DES NIEDRIGSTEN ANGEBOTS (inkl. MWST):</t>
  </si>
  <si>
    <t>VOM AUFTRAGGEBER GESCHÄTZTER PREIS (inkl. MWST):</t>
  </si>
  <si>
    <t>AUFTRAGGEBER:</t>
  </si>
  <si>
    <r>
      <t xml:space="preserve">PREIS DES ANGEBOTS NACH ÜBERPRÜFUNG  </t>
    </r>
    <r>
      <rPr>
        <b/>
        <sz val="12"/>
        <color rgb="FF00B050"/>
        <rFont val="Calibri"/>
        <family val="2"/>
        <scheme val="minor"/>
      </rPr>
      <t xml:space="preserve"> (INKL. MWST) </t>
    </r>
    <r>
      <rPr>
        <b/>
        <sz val="12"/>
        <color rgb="FF00B050"/>
        <rFont val="Calibri"/>
        <family val="2"/>
      </rPr>
      <t>[</t>
    </r>
    <r>
      <rPr>
        <b/>
        <sz val="8.4"/>
        <color rgb="FF00B050"/>
        <rFont val="Calibri"/>
        <family val="2"/>
      </rPr>
      <t>UND EVENTUELLE BEREINIGUNG (VGL. ART. 39 IVöB 2019]</t>
    </r>
  </si>
  <si>
    <r>
      <t xml:space="preserve">==&gt; ZULÄSSIGER MINDESTPREIS ODER </t>
    </r>
    <r>
      <rPr>
        <b/>
        <sz val="12"/>
        <color rgb="FFFF2525"/>
        <rFont val="Calibri"/>
        <family val="2"/>
      </rPr>
      <t>%</t>
    </r>
    <r>
      <rPr>
        <b/>
        <sz val="12"/>
        <color rgb="FFFF2525"/>
        <rFont val="Calibri"/>
        <family val="2"/>
        <scheme val="minor"/>
      </rPr>
      <t xml:space="preserve"> IM VERHALTNIS ZUM DURCHSCHNITLICHEN ANGEBOT (bei dessen Unterschreitung müssen Überprüfungen durchgeführt werden):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</si>
</sst>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b/>
      <sz val="8.4"/>
      <color rgb="FF00B050"/>
      <name val="Calibri"/>
      <family val="2"/>
    </font>
    <font>
      <b/>
      <sz val="12"/>
      <color rgb="FFFF252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center" vertical="center" wrapText="1"/>
    </xf>
    <xf numFmtId="0" fontId="14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de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PREISKURVE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'Benotung des Preises'!$A$13</c:f>
              <c:strCache>
                <c:ptCount val="1"/>
                <c:pt idx="0">
                  <c:v>SCHLUSSNOTE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'Benotung des Preises'!$B$12:$P$12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'Benotung des Preises'!$B$13:$P$13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2-477C-90B7-13B9C9BB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85216"/>
        <c:axId val="200587520"/>
      </c:scatterChart>
      <c:valAx>
        <c:axId val="200585216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" sz="14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HÖHE DES ANGEBOTS (inkl. MWST)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587520"/>
        <c:crosses val="autoZero"/>
        <c:crossBetween val="midCat"/>
        <c:majorUnit val="200000"/>
      </c:valAx>
      <c:valAx>
        <c:axId val="2005875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erteilte Note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60" zoomScaleNormal="60" zoomScalePageLayoutView="70" workbookViewId="0">
      <selection activeCell="M43" sqref="M43"/>
    </sheetView>
  </sheetViews>
  <sheetFormatPr baseColWidth="10" defaultRowHeight="14.5" x14ac:dyDescent="0.35"/>
  <cols>
    <col min="1" max="1" width="25.08984375" customWidth="1"/>
    <col min="2" max="16" width="16.81640625" customWidth="1"/>
  </cols>
  <sheetData>
    <row r="1" spans="1:18" ht="33" customHeight="1" thickBot="1" x14ac:dyDescent="0.4">
      <c r="A1" s="115" t="s">
        <v>52</v>
      </c>
      <c r="B1" s="115"/>
      <c r="C1" s="116"/>
      <c r="D1" s="117"/>
      <c r="E1" s="117"/>
      <c r="F1" s="117"/>
      <c r="G1" s="117"/>
      <c r="H1" s="118"/>
      <c r="I1" s="115" t="s">
        <v>23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" customHeight="1" thickBot="1" x14ac:dyDescent="0.5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4">
      <c r="A3" s="114" t="s">
        <v>25</v>
      </c>
      <c r="B3" s="114"/>
      <c r="C3" s="116"/>
      <c r="D3" s="117"/>
      <c r="E3" s="117"/>
      <c r="F3" s="117"/>
      <c r="G3" s="117"/>
      <c r="H3" s="118"/>
      <c r="I3" s="115" t="s">
        <v>24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" customHeight="1" thickBot="1" x14ac:dyDescent="0.5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4">
      <c r="A5" s="106" t="s">
        <v>49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5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5" customHeight="1" thickTop="1" thickBot="1" x14ac:dyDescent="0.4">
      <c r="A7" s="119" t="s">
        <v>51</v>
      </c>
      <c r="B7" s="120"/>
      <c r="C7" s="120"/>
      <c r="D7" s="120"/>
      <c r="E7" s="120"/>
      <c r="F7" s="121"/>
      <c r="G7" s="22"/>
      <c r="H7" s="1"/>
      <c r="I7" s="1"/>
      <c r="J7" s="107" t="s">
        <v>3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4">
      <c r="A8" s="88"/>
      <c r="B8" s="88"/>
      <c r="C8" s="88"/>
      <c r="D8" s="88"/>
      <c r="E8" s="88"/>
      <c r="F8" s="88"/>
      <c r="G8" s="95"/>
      <c r="H8" s="92"/>
      <c r="I8" s="92"/>
      <c r="J8" s="93"/>
      <c r="K8" s="94"/>
      <c r="L8" s="94"/>
      <c r="M8" s="94"/>
      <c r="N8" s="94"/>
      <c r="O8" s="94"/>
      <c r="P8" s="91"/>
      <c r="Q8" s="1"/>
      <c r="R8" s="1"/>
    </row>
    <row r="9" spans="1:18" ht="35" customHeight="1" thickTop="1" thickBot="1" x14ac:dyDescent="0.4">
      <c r="A9" s="96"/>
      <c r="B9" s="96"/>
      <c r="C9" s="96"/>
      <c r="D9" s="96"/>
      <c r="E9" s="96"/>
      <c r="F9" s="96"/>
      <c r="G9" s="96"/>
      <c r="H9" s="92"/>
      <c r="I9" s="92"/>
      <c r="J9" s="107" t="s">
        <v>50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5" customHeight="1" thickTop="1" thickBot="1" x14ac:dyDescent="0.4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9" t="s">
        <v>0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4">
      <c r="A12" s="20" t="s">
        <v>1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04"/>
      <c r="Q12" s="1"/>
      <c r="R12" s="1"/>
    </row>
    <row r="13" spans="1:18" ht="45" customHeight="1" thickBot="1" x14ac:dyDescent="0.4">
      <c r="A13" s="30" t="s">
        <v>2</v>
      </c>
      <c r="B13" s="105" t="str">
        <f t="shared" ref="B13:P13" si="0">IF(B12="","",($P$9*$P$9)/(B12*B12)*5)</f>
        <v/>
      </c>
      <c r="C13" s="28" t="str">
        <f t="shared" si="0"/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 t="shared" si="0"/>
        <v/>
      </c>
      <c r="Q13" s="1"/>
      <c r="R13" s="1"/>
    </row>
    <row r="14" spans="1:18" ht="3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5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59.5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21">
        <v>0.2</v>
      </c>
      <c r="I31" s="1"/>
      <c r="J31" s="109" t="s">
        <v>54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&amp;C&amp;26BENOTUNG DER ANGEBOTE NACH ÜBERPRÜFUNG
(entspricht der Benotungsmethode T&amp;X2&amp;X)&amp;R&amp;"-,Italique"&amp;24ANHANG V&amp;X2</oddHeader>
    <oddFooter>&amp;L&amp;18CROMP  – Westschweizer Leitfaden für die Vergabe öffentlicher Aufträge     &amp;R&amp;18Version vom 1. November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zoomScale="70" zoomScaleNormal="70" zoomScalePageLayoutView="55" workbookViewId="0">
      <selection activeCell="C18" sqref="C18"/>
    </sheetView>
  </sheetViews>
  <sheetFormatPr baseColWidth="10" defaultRowHeight="14.5" x14ac:dyDescent="0.35"/>
  <cols>
    <col min="1" max="1" width="5.81640625" customWidth="1"/>
    <col min="2" max="2" width="40.81640625" customWidth="1"/>
    <col min="3" max="3" width="25.81640625" customWidth="1"/>
    <col min="4" max="4" width="1.81640625" customWidth="1"/>
    <col min="5" max="6" width="8.81640625" customWidth="1"/>
    <col min="7" max="7" width="9.81640625" customWidth="1"/>
    <col min="8" max="8" width="1.81640625" customWidth="1"/>
    <col min="9" max="10" width="8.81640625" customWidth="1"/>
    <col min="11" max="11" width="9.81640625" customWidth="1"/>
    <col min="12" max="12" width="1.81640625" customWidth="1"/>
    <col min="13" max="14" width="8.81640625" customWidth="1"/>
    <col min="15" max="15" width="9.81640625" customWidth="1"/>
    <col min="16" max="16" width="1.81640625" customWidth="1"/>
    <col min="17" max="18" width="8.81640625" customWidth="1"/>
    <col min="19" max="19" width="9.81640625" customWidth="1"/>
    <col min="20" max="20" width="1.81640625" customWidth="1"/>
    <col min="21" max="22" width="8.81640625" customWidth="1"/>
    <col min="23" max="23" width="9.81640625" customWidth="1"/>
    <col min="24" max="24" width="1.81640625" customWidth="1"/>
    <col min="25" max="25" width="12.81640625" customWidth="1"/>
    <col min="26" max="26" width="1.81640625" customWidth="1"/>
    <col min="27" max="27" width="12.81640625" customWidth="1"/>
  </cols>
  <sheetData>
    <row r="1" spans="1:38" s="2" customFormat="1" ht="33" customHeight="1" thickBot="1" x14ac:dyDescent="0.4">
      <c r="A1" s="125" t="s">
        <v>52</v>
      </c>
      <c r="B1" s="125"/>
      <c r="C1" s="122" t="str">
        <f>IF('Benotung des Preises'!C1="","",'Benotung des Preises'!C1)</f>
        <v/>
      </c>
      <c r="D1" s="123"/>
      <c r="E1" s="123"/>
      <c r="F1" s="123"/>
      <c r="G1" s="123"/>
      <c r="H1" s="123"/>
      <c r="I1" s="123"/>
      <c r="J1" s="123"/>
      <c r="K1" s="124"/>
      <c r="L1" s="82"/>
      <c r="M1" s="125" t="s">
        <v>29</v>
      </c>
      <c r="N1" s="125"/>
      <c r="O1" s="125"/>
      <c r="P1" s="126"/>
      <c r="Q1" s="122" t="str">
        <f>IF('Benotung des Preises'!K1="","",'Benotung des Preises'!K1)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5">
      <c r="A2" s="80"/>
      <c r="B2" s="81"/>
      <c r="C2" s="76"/>
      <c r="D2" s="76"/>
      <c r="E2" s="76"/>
      <c r="F2" s="76"/>
      <c r="G2" s="77"/>
      <c r="H2" s="76"/>
      <c r="I2" s="78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27" t="s">
        <v>30</v>
      </c>
      <c r="B3" s="127"/>
      <c r="C3" s="122" t="str">
        <f>IF('Benotung des Preises'!C3="","",'Benotung des Preises'!C3)</f>
        <v/>
      </c>
      <c r="D3" s="123"/>
      <c r="E3" s="123"/>
      <c r="F3" s="123"/>
      <c r="G3" s="123"/>
      <c r="H3" s="123"/>
      <c r="I3" s="123"/>
      <c r="J3" s="123"/>
      <c r="K3" s="124"/>
      <c r="L3" s="82"/>
      <c r="M3" s="125" t="s">
        <v>31</v>
      </c>
      <c r="N3" s="125"/>
      <c r="O3" s="125"/>
      <c r="P3" s="126"/>
      <c r="Q3" s="122" t="str">
        <f>IF('Benotung des Preises'!K3="","",'Benotung des Preises'!K3)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5">
      <c r="A4" s="80"/>
      <c r="B4" s="81"/>
      <c r="C4" s="76"/>
      <c r="D4" s="76"/>
      <c r="E4" s="76"/>
      <c r="F4" s="76"/>
      <c r="G4" s="77"/>
      <c r="H4" s="76"/>
      <c r="I4" s="78"/>
      <c r="J4" s="79"/>
      <c r="K4" s="79"/>
      <c r="L4" s="79"/>
      <c r="M4" s="12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25" t="s">
        <v>32</v>
      </c>
      <c r="B5" s="126"/>
      <c r="C5" s="122" t="str">
        <f>IF('Benotung des Preises'!B5="","",'Benotung des Preises'!B5)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5" customHeight="1" thickBot="1" x14ac:dyDescent="0.5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" customHeight="1" thickBot="1" x14ac:dyDescent="0.4">
      <c r="A7" s="128" t="s">
        <v>18</v>
      </c>
      <c r="B7" s="130"/>
      <c r="C7" s="130"/>
      <c r="D7" s="130"/>
      <c r="E7" s="130"/>
      <c r="F7" s="130"/>
      <c r="G7" s="129"/>
      <c r="H7" s="70"/>
      <c r="I7" s="128" t="s">
        <v>19</v>
      </c>
      <c r="J7" s="12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5" customHeight="1" thickBot="1" x14ac:dyDescent="0.4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20" customHeight="1" thickTop="1" thickBot="1" x14ac:dyDescent="0.4">
      <c r="A9" s="83">
        <v>1</v>
      </c>
      <c r="B9" s="143" t="s">
        <v>26</v>
      </c>
      <c r="C9" s="143"/>
      <c r="D9" s="143"/>
      <c r="E9" s="143"/>
      <c r="F9" s="143"/>
      <c r="G9" s="143"/>
      <c r="H9" s="49"/>
      <c r="I9" s="97"/>
      <c r="J9" s="50" t="s">
        <v>4</v>
      </c>
      <c r="K9" s="6"/>
      <c r="L9" s="6"/>
      <c r="M9" s="134" t="s">
        <v>21</v>
      </c>
      <c r="N9" s="134"/>
      <c r="O9" s="134"/>
      <c r="P9" s="51"/>
      <c r="Q9" s="136"/>
      <c r="R9" s="137"/>
      <c r="S9" s="138"/>
      <c r="T9" s="6"/>
      <c r="U9" s="134" t="s">
        <v>27</v>
      </c>
      <c r="V9" s="134"/>
      <c r="W9" s="134"/>
      <c r="X9" s="51"/>
      <c r="Y9" s="136"/>
      <c r="Z9" s="137"/>
      <c r="AA9" s="138"/>
    </row>
    <row r="10" spans="1:38" s="2" customFormat="1" ht="20" customHeight="1" thickTop="1" x14ac:dyDescent="0.35">
      <c r="A10" s="83">
        <v>2</v>
      </c>
      <c r="B10" s="135"/>
      <c r="C10" s="135"/>
      <c r="D10" s="135"/>
      <c r="E10" s="135"/>
      <c r="F10" s="135"/>
      <c r="G10" s="135"/>
      <c r="H10" s="49"/>
      <c r="I10" s="97"/>
      <c r="J10" s="50" t="s">
        <v>33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20" customHeight="1" thickBot="1" x14ac:dyDescent="0.4">
      <c r="A11" s="83">
        <v>3</v>
      </c>
      <c r="B11" s="135"/>
      <c r="C11" s="135"/>
      <c r="D11" s="135"/>
      <c r="E11" s="135"/>
      <c r="F11" s="135"/>
      <c r="G11" s="135"/>
      <c r="H11" s="49"/>
      <c r="I11" s="97"/>
      <c r="J11" s="50" t="s">
        <v>34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20" customHeight="1" thickTop="1" thickBot="1" x14ac:dyDescent="0.4">
      <c r="A12" s="83">
        <v>4</v>
      </c>
      <c r="B12" s="135"/>
      <c r="C12" s="135"/>
      <c r="D12" s="135"/>
      <c r="E12" s="135"/>
      <c r="F12" s="135"/>
      <c r="G12" s="135"/>
      <c r="H12" s="49"/>
      <c r="I12" s="97"/>
      <c r="J12" s="50" t="s">
        <v>35</v>
      </c>
      <c r="K12" s="6"/>
      <c r="L12" s="6"/>
      <c r="M12" s="134" t="s">
        <v>20</v>
      </c>
      <c r="N12" s="134"/>
      <c r="O12" s="134"/>
      <c r="P12" s="52"/>
      <c r="Q12" s="136"/>
      <c r="R12" s="137"/>
      <c r="S12" s="138"/>
      <c r="T12" s="6"/>
      <c r="U12" s="134" t="s">
        <v>22</v>
      </c>
      <c r="V12" s="134"/>
      <c r="W12" s="134"/>
      <c r="X12" s="51"/>
      <c r="Y12" s="136"/>
      <c r="Z12" s="137"/>
      <c r="AA12" s="138"/>
    </row>
    <row r="13" spans="1:38" s="2" customFormat="1" ht="20" customHeight="1" thickTop="1" x14ac:dyDescent="0.35">
      <c r="A13" s="83">
        <v>5</v>
      </c>
      <c r="B13" s="142"/>
      <c r="C13" s="142"/>
      <c r="D13" s="142"/>
      <c r="E13" s="142"/>
      <c r="F13" s="142"/>
      <c r="G13" s="142"/>
      <c r="H13" s="49"/>
      <c r="I13" s="97"/>
      <c r="J13" s="50" t="s">
        <v>36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5" customHeight="1" thickBot="1" x14ac:dyDescent="0.5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" customHeight="1" thickBot="1" x14ac:dyDescent="0.4">
      <c r="A15" s="133" t="s">
        <v>5</v>
      </c>
      <c r="B15" s="133"/>
      <c r="C15" s="133"/>
      <c r="D15" s="133"/>
      <c r="E15" s="133"/>
      <c r="F15" s="133"/>
      <c r="G15" s="133"/>
      <c r="H15" s="66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5" customHeight="1" thickBot="1" x14ac:dyDescent="0.4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" customHeight="1" thickBot="1" x14ac:dyDescent="0.4">
      <c r="A17" s="36"/>
      <c r="B17" s="36"/>
      <c r="C17" s="36"/>
      <c r="D17" s="36"/>
      <c r="E17" s="139" t="s">
        <v>13</v>
      </c>
      <c r="F17" s="140"/>
      <c r="G17" s="141"/>
      <c r="H17" s="87"/>
      <c r="I17" s="139" t="s">
        <v>14</v>
      </c>
      <c r="J17" s="140"/>
      <c r="K17" s="141"/>
      <c r="L17" s="87"/>
      <c r="M17" s="139" t="s">
        <v>15</v>
      </c>
      <c r="N17" s="140"/>
      <c r="O17" s="141"/>
      <c r="P17" s="87"/>
      <c r="Q17" s="139" t="s">
        <v>16</v>
      </c>
      <c r="R17" s="140"/>
      <c r="S17" s="141"/>
      <c r="T17" s="87"/>
      <c r="U17" s="139" t="s">
        <v>17</v>
      </c>
      <c r="V17" s="140"/>
      <c r="W17" s="141"/>
      <c r="X17" s="36"/>
      <c r="Y17" s="36"/>
      <c r="Z17" s="36"/>
      <c r="AA17" s="36"/>
    </row>
    <row r="18" spans="1:27" s="2" customFormat="1" ht="136.25" customHeight="1" thickBot="1" x14ac:dyDescent="0.4">
      <c r="A18" s="84" t="s">
        <v>12</v>
      </c>
      <c r="B18" s="85" t="s">
        <v>11</v>
      </c>
      <c r="C18" s="86" t="s">
        <v>53</v>
      </c>
      <c r="D18" s="33"/>
      <c r="E18" s="40" t="s">
        <v>6</v>
      </c>
      <c r="F18" s="41" t="s">
        <v>7</v>
      </c>
      <c r="G18" s="42" t="s">
        <v>8</v>
      </c>
      <c r="H18" s="34"/>
      <c r="I18" s="40" t="s">
        <v>37</v>
      </c>
      <c r="J18" s="41" t="s">
        <v>38</v>
      </c>
      <c r="K18" s="42" t="s">
        <v>39</v>
      </c>
      <c r="L18" s="34"/>
      <c r="M18" s="40" t="s">
        <v>40</v>
      </c>
      <c r="N18" s="41" t="s">
        <v>41</v>
      </c>
      <c r="O18" s="42" t="s">
        <v>42</v>
      </c>
      <c r="P18" s="6"/>
      <c r="Q18" s="40" t="s">
        <v>43</v>
      </c>
      <c r="R18" s="41" t="s">
        <v>44</v>
      </c>
      <c r="S18" s="42" t="s">
        <v>45</v>
      </c>
      <c r="T18" s="6"/>
      <c r="U18" s="40" t="s">
        <v>46</v>
      </c>
      <c r="V18" s="41" t="s">
        <v>47</v>
      </c>
      <c r="W18" s="42" t="s">
        <v>48</v>
      </c>
      <c r="X18" s="6"/>
      <c r="Y18" s="43" t="s">
        <v>9</v>
      </c>
      <c r="Z18" s="6"/>
      <c r="AA18" s="44" t="s">
        <v>10</v>
      </c>
    </row>
    <row r="19" spans="1:27" s="2" customFormat="1" ht="5" customHeight="1" thickBot="1" x14ac:dyDescent="0.4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20" customHeight="1" x14ac:dyDescent="0.35">
      <c r="A20" s="83">
        <v>1</v>
      </c>
      <c r="B20" s="45" t="str">
        <f>IF('Benotung des Preises'!B11="","",'Benotung des Preises'!B11)</f>
        <v/>
      </c>
      <c r="C20" s="46" t="str">
        <f>IF('Benotung des Preises'!B12="","",'Benotung des Preises'!B12)</f>
        <v/>
      </c>
      <c r="D20" s="36"/>
      <c r="E20" s="37" t="str">
        <f>IF('Benotung des Preises'!B13="","",'Benotung des Preises'!B13)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8" t="str">
        <f t="shared" ref="Y20:Y34" si="0">IF($G20="","",SUM($W20,$S20,$O20,$K20,$G20))</f>
        <v/>
      </c>
      <c r="Z20" s="36"/>
      <c r="AA20" s="99" t="str">
        <f>IF(Y20="","",RANK(Y20,$Y$20:$Y$34))</f>
        <v/>
      </c>
    </row>
    <row r="21" spans="1:27" s="2" customFormat="1" ht="20" customHeight="1" x14ac:dyDescent="0.35">
      <c r="A21" s="83">
        <v>2</v>
      </c>
      <c r="B21" s="45" t="str">
        <f>IF('Benotung des Preises'!C11="","",'Benotung des Preises'!C11)</f>
        <v/>
      </c>
      <c r="C21" s="46" t="str">
        <f>IF('Benotung des Preises'!C12="","",'Benotung des Preises'!C12)</f>
        <v/>
      </c>
      <c r="D21" s="36"/>
      <c r="E21" s="37" t="str">
        <f>IF('Benotung des Preises'!C13="","",'Benotung des Preises'!C13)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0" t="str">
        <f>IF($G21="","",SUM($W21,$S21,$O21,$K21,$G21))</f>
        <v/>
      </c>
      <c r="Z21" s="36"/>
      <c r="AA21" s="101" t="str">
        <f t="shared" ref="AA21:AA34" si="11">IF(Y21="","",RANK(Y21,$Y$20:$Y$34))</f>
        <v/>
      </c>
    </row>
    <row r="22" spans="1:27" s="2" customFormat="1" ht="20" customHeight="1" x14ac:dyDescent="0.35">
      <c r="A22" s="83">
        <v>3</v>
      </c>
      <c r="B22" s="45" t="str">
        <f>IF('Benotung des Preises'!D11="","",'Benotung des Preises'!D11)</f>
        <v/>
      </c>
      <c r="C22" s="46" t="str">
        <f>IF('Benotung des Preises'!D12="","",'Benotung des Preises'!D12)</f>
        <v/>
      </c>
      <c r="D22" s="36"/>
      <c r="E22" s="37" t="str">
        <f>IF('Benotung des Preises'!D13="","",'Benotung des Preises'!D13)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0" t="str">
        <f t="shared" si="0"/>
        <v/>
      </c>
      <c r="Z22" s="36"/>
      <c r="AA22" s="101" t="str">
        <f t="shared" si="11"/>
        <v/>
      </c>
    </row>
    <row r="23" spans="1:27" s="2" customFormat="1" ht="20" customHeight="1" x14ac:dyDescent="0.35">
      <c r="A23" s="83">
        <v>4</v>
      </c>
      <c r="B23" s="45" t="str">
        <f>IF('Benotung des Preises'!E11="","",'Benotung des Preises'!E11)</f>
        <v/>
      </c>
      <c r="C23" s="46" t="str">
        <f>IF('Benotung des Preises'!E12="","",'Benotung des Preises'!E12)</f>
        <v/>
      </c>
      <c r="D23" s="36"/>
      <c r="E23" s="37" t="str">
        <f>IF('Benotung des Preises'!E13="","",'Benotung des Preises'!E13)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0" t="str">
        <f t="shared" si="0"/>
        <v/>
      </c>
      <c r="Z23" s="36"/>
      <c r="AA23" s="101" t="str">
        <f>IF(Y23="","",RANK(Y23,$Y$20:$Y$34))</f>
        <v/>
      </c>
    </row>
    <row r="24" spans="1:27" s="2" customFormat="1" ht="20" customHeight="1" x14ac:dyDescent="0.35">
      <c r="A24" s="83">
        <v>5</v>
      </c>
      <c r="B24" s="45" t="str">
        <f>IF('Benotung des Preises'!F11="","",'Benotung des Preises'!F11)</f>
        <v/>
      </c>
      <c r="C24" s="46" t="str">
        <f>IF('Benotung des Preises'!F12="","",'Benotung des Preises'!F12)</f>
        <v/>
      </c>
      <c r="D24" s="36"/>
      <c r="E24" s="37" t="str">
        <f>IF('Benotung des Preises'!F13="","",'Benotung des Preises'!F13)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0" t="str">
        <f t="shared" si="0"/>
        <v/>
      </c>
      <c r="Z24" s="36"/>
      <c r="AA24" s="101" t="str">
        <f t="shared" si="11"/>
        <v/>
      </c>
    </row>
    <row r="25" spans="1:27" s="2" customFormat="1" ht="20" customHeight="1" x14ac:dyDescent="0.35">
      <c r="A25" s="83">
        <v>6</v>
      </c>
      <c r="B25" s="45" t="str">
        <f>IF('Benotung des Preises'!G11="","",'Benotung des Preises'!G11)</f>
        <v/>
      </c>
      <c r="C25" s="46" t="str">
        <f>IF('Benotung des Preises'!G12="","",'Benotung des Preises'!G12)</f>
        <v/>
      </c>
      <c r="D25" s="36"/>
      <c r="E25" s="37" t="str">
        <f>IF('Benotung des Preises'!G13="","",'Benotung des Preises'!G13)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0" t="str">
        <f>IF($G25="","",SUM($W25,$S25,$O25,$K25,$G25))</f>
        <v/>
      </c>
      <c r="Z25" s="36"/>
      <c r="AA25" s="101" t="str">
        <f t="shared" si="11"/>
        <v/>
      </c>
    </row>
    <row r="26" spans="1:27" s="2" customFormat="1" ht="20" customHeight="1" x14ac:dyDescent="0.35">
      <c r="A26" s="83">
        <v>7</v>
      </c>
      <c r="B26" s="45" t="str">
        <f>IF('Benotung des Preises'!H11="","",'Benotung des Preises'!H11)</f>
        <v/>
      </c>
      <c r="C26" s="46" t="str">
        <f>IF('Benotung des Preises'!H12="","",'Benotung des Preises'!H12)</f>
        <v/>
      </c>
      <c r="D26" s="36"/>
      <c r="E26" s="37" t="str">
        <f>IF('Benotung des Preises'!H13="","",'Benotung des Preises'!H13)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0" t="str">
        <f t="shared" si="0"/>
        <v/>
      </c>
      <c r="Z26" s="36"/>
      <c r="AA26" s="101" t="str">
        <f t="shared" si="11"/>
        <v/>
      </c>
    </row>
    <row r="27" spans="1:27" s="2" customFormat="1" ht="20" customHeight="1" x14ac:dyDescent="0.35">
      <c r="A27" s="83">
        <v>8</v>
      </c>
      <c r="B27" s="45" t="str">
        <f>IF('Benotung des Preises'!I11="","",'Benotung des Preises'!I11)</f>
        <v/>
      </c>
      <c r="C27" s="46" t="str">
        <f>IF('Benotung des Preises'!I12="","",'Benotung des Preises'!I12)</f>
        <v/>
      </c>
      <c r="D27" s="36"/>
      <c r="E27" s="37" t="str">
        <f>IF('Benotung des Preises'!I13="","",'Benotung des Preises'!I13)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0" t="str">
        <f t="shared" si="0"/>
        <v/>
      </c>
      <c r="Z27" s="36"/>
      <c r="AA27" s="101" t="str">
        <f t="shared" si="11"/>
        <v/>
      </c>
    </row>
    <row r="28" spans="1:27" s="2" customFormat="1" ht="20" customHeight="1" x14ac:dyDescent="0.35">
      <c r="A28" s="83">
        <v>9</v>
      </c>
      <c r="B28" s="45" t="str">
        <f>IF('Benotung des Preises'!J11="","",'Benotung des Preises'!J11)</f>
        <v/>
      </c>
      <c r="C28" s="46" t="str">
        <f>IF('Benotung des Preises'!J12="","",'Benotung des Preises'!J12)</f>
        <v/>
      </c>
      <c r="D28" s="36"/>
      <c r="E28" s="37" t="str">
        <f>IF('Benotung des Preises'!J13="","",'Benotung des Preises'!J13)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0" t="str">
        <f t="shared" si="0"/>
        <v/>
      </c>
      <c r="Z28" s="36"/>
      <c r="AA28" s="101" t="str">
        <f t="shared" si="11"/>
        <v/>
      </c>
    </row>
    <row r="29" spans="1:27" s="2" customFormat="1" ht="20" customHeight="1" x14ac:dyDescent="0.35">
      <c r="A29" s="83">
        <v>10</v>
      </c>
      <c r="B29" s="45" t="str">
        <f>IF('Benotung des Preises'!K11="","",'Benotung des Preises'!K11)</f>
        <v/>
      </c>
      <c r="C29" s="46" t="str">
        <f>IF('Benotung des Preises'!K12="","",'Benotung des Preises'!K12)</f>
        <v/>
      </c>
      <c r="D29" s="36"/>
      <c r="E29" s="37" t="str">
        <f>IF('Benotung des Preises'!K13="","",'Benotung des Preises'!K13)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0" t="str">
        <f t="shared" si="0"/>
        <v/>
      </c>
      <c r="Z29" s="36"/>
      <c r="AA29" s="101" t="str">
        <f t="shared" si="11"/>
        <v/>
      </c>
    </row>
    <row r="30" spans="1:27" s="2" customFormat="1" ht="20" customHeight="1" x14ac:dyDescent="0.35">
      <c r="A30" s="83">
        <v>11</v>
      </c>
      <c r="B30" s="45" t="str">
        <f>IF('Benotung des Preises'!L11="","",'Benotung des Preises'!L11)</f>
        <v/>
      </c>
      <c r="C30" s="46" t="str">
        <f>IF('Benotung des Preises'!L12="","",'Benotung des Preises'!L12)</f>
        <v/>
      </c>
      <c r="D30" s="36"/>
      <c r="E30" s="37" t="str">
        <f>IF('Benotung des Preises'!L13="","",'Benotung des Preises'!L13)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0" t="str">
        <f t="shared" si="0"/>
        <v/>
      </c>
      <c r="Z30" s="36"/>
      <c r="AA30" s="101" t="str">
        <f t="shared" si="11"/>
        <v/>
      </c>
    </row>
    <row r="31" spans="1:27" s="2" customFormat="1" ht="20" customHeight="1" x14ac:dyDescent="0.35">
      <c r="A31" s="83">
        <v>12</v>
      </c>
      <c r="B31" s="45" t="str">
        <f>IF('Benotung des Preises'!M11="","",'Benotung des Preises'!M11)</f>
        <v/>
      </c>
      <c r="C31" s="46" t="str">
        <f>IF('Benotung des Preises'!M12="","",'Benotung des Preises'!M12)</f>
        <v/>
      </c>
      <c r="D31" s="36"/>
      <c r="E31" s="37" t="str">
        <f>IF('Benotung des Preises'!M13="","",'Benotung des Preises'!M13)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0" t="str">
        <f t="shared" si="0"/>
        <v/>
      </c>
      <c r="Z31" s="36"/>
      <c r="AA31" s="101" t="str">
        <f t="shared" si="11"/>
        <v/>
      </c>
    </row>
    <row r="32" spans="1:27" s="2" customFormat="1" ht="20" customHeight="1" x14ac:dyDescent="0.35">
      <c r="A32" s="83">
        <v>13</v>
      </c>
      <c r="B32" s="45" t="str">
        <f>IF('Benotung des Preises'!N11="","",'Benotung des Preises'!N11)</f>
        <v/>
      </c>
      <c r="C32" s="46" t="str">
        <f>IF('Benotung des Preises'!N12="","",'Benotung des Preises'!N12)</f>
        <v/>
      </c>
      <c r="D32" s="36"/>
      <c r="E32" s="37" t="str">
        <f>IF('Benotung des Preises'!N13="","",'Benotung des Preises'!N13)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0" t="str">
        <f t="shared" si="0"/>
        <v/>
      </c>
      <c r="Z32" s="36"/>
      <c r="AA32" s="101" t="str">
        <f t="shared" si="11"/>
        <v/>
      </c>
    </row>
    <row r="33" spans="1:27" s="2" customFormat="1" ht="20" customHeight="1" x14ac:dyDescent="0.35">
      <c r="A33" s="83">
        <v>14</v>
      </c>
      <c r="B33" s="45" t="str">
        <f>IF('Benotung des Preises'!O11="","",'Benotung des Preises'!O11)</f>
        <v/>
      </c>
      <c r="C33" s="46" t="str">
        <f>IF('Benotung des Preises'!O12="","",'Benotung des Preises'!O12)</f>
        <v/>
      </c>
      <c r="D33" s="36"/>
      <c r="E33" s="37" t="str">
        <f>IF('Benotung des Preises'!O13="","",'Benotung des Preises'!O13)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0" t="str">
        <f t="shared" si="0"/>
        <v/>
      </c>
      <c r="Z33" s="36"/>
      <c r="AA33" s="101" t="str">
        <f t="shared" si="11"/>
        <v/>
      </c>
    </row>
    <row r="34" spans="1:27" s="2" customFormat="1" ht="20" customHeight="1" thickBot="1" x14ac:dyDescent="0.4">
      <c r="A34" s="83">
        <v>15</v>
      </c>
      <c r="B34" s="45" t="str">
        <f>IF('Benotung des Preises'!P11="","",'Benotung des Preises'!P11)</f>
        <v/>
      </c>
      <c r="C34" s="46" t="str">
        <f>IF('Benotung des Preises'!P12="","",'Benotung des Preises'!P12)</f>
        <v/>
      </c>
      <c r="D34" s="36"/>
      <c r="E34" s="37" t="str">
        <f>IF('Benotung des Preises'!P13="","",'Benotung des Preises'!P13)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2" t="str">
        <f t="shared" si="0"/>
        <v/>
      </c>
      <c r="Z34" s="36"/>
      <c r="AA34" s="103" t="str">
        <f t="shared" si="11"/>
        <v/>
      </c>
    </row>
    <row r="35" spans="1:27" s="2" customFormat="1" ht="35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&amp;C&amp;36MULTIKRITERIENANALYSE
Tabelle mit Schlussbewertung und Notenübersicht&amp;R&amp;"-,Italique"&amp;36ANHANG V&amp;X2</oddHeader>
    <oddFooter>&amp;L&amp;18CROMP  – Westschweizer Leitfaden für die Vergabe öffentlicher Aufträge     &amp;R&amp;18Version vom 1. November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Benotung des Preises</vt:lpstr>
      <vt:lpstr>Multikriterienanalyse</vt:lpstr>
      <vt:lpstr>'Benotung des Preises'!Zone_d_impression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Gisele FAUCHERE</cp:lastModifiedBy>
  <cp:lastPrinted>2022-10-24T06:21:10Z</cp:lastPrinted>
  <dcterms:created xsi:type="dcterms:W3CDTF">2019-06-27T11:49:52Z</dcterms:created>
  <dcterms:modified xsi:type="dcterms:W3CDTF">2022-10-24T06:33:24Z</dcterms:modified>
</cp:coreProperties>
</file>