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9210" activeTab="0"/>
  </bookViews>
  <sheets>
    <sheet name="13-14" sheetId="1" r:id="rId1"/>
  </sheets>
  <definedNames/>
  <calcPr fullCalcOnLoad="1"/>
</workbook>
</file>

<file path=xl/sharedStrings.xml><?xml version="1.0" encoding="utf-8"?>
<sst xmlns="http://schemas.openxmlformats.org/spreadsheetml/2006/main" count="110" uniqueCount="30">
  <si>
    <t>DEGRES-HEURES SIMPLES</t>
  </si>
  <si>
    <t xml:space="preserve">             Semaine No :</t>
  </si>
  <si>
    <t>Relevé du :</t>
  </si>
  <si>
    <t>Les données dans des cases jaunes sont des valeurs interpolées.</t>
  </si>
  <si>
    <t>Aigle</t>
  </si>
  <si>
    <t>Avenches</t>
  </si>
  <si>
    <t>Bière</t>
  </si>
  <si>
    <t>Bussigny</t>
  </si>
  <si>
    <t>Château d'Oex</t>
  </si>
  <si>
    <t>Echallens</t>
  </si>
  <si>
    <t>Epalinges</t>
  </si>
  <si>
    <t>Grange-Verney</t>
  </si>
  <si>
    <t>La Frétaz</t>
  </si>
  <si>
    <t>Lausanne</t>
  </si>
  <si>
    <t>Les Diablerets</t>
  </si>
  <si>
    <t>L'Orient</t>
  </si>
  <si>
    <t>Massongex</t>
  </si>
  <si>
    <t>Mathod</t>
  </si>
  <si>
    <t>Montreux</t>
  </si>
  <si>
    <t>Morges</t>
  </si>
  <si>
    <t>Nyon</t>
  </si>
  <si>
    <t>Palézieux</t>
  </si>
  <si>
    <t>Payerne</t>
  </si>
  <si>
    <t>Pully</t>
  </si>
  <si>
    <t>Saint-Cergue</t>
  </si>
  <si>
    <t>Vallorbe</t>
  </si>
  <si>
    <t>Villars</t>
  </si>
  <si>
    <t>Yverdon</t>
  </si>
  <si>
    <t>DEGRES-HEURES CUMULES</t>
  </si>
  <si>
    <t>SAISON 2013 - 2014</t>
  </si>
</sst>
</file>

<file path=xl/styles.xml><?xml version="1.0" encoding="utf-8"?>
<styleSheet xmlns="http://schemas.openxmlformats.org/spreadsheetml/2006/main">
  <numFmts count="4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\ &quot;Frs&quot;;\-#,##0\ &quot;Frs&quot;"/>
    <numFmt numFmtId="179" formatCode="#,##0\ &quot;Frs&quot;;[Red]\-#,##0\ &quot;Frs&quot;"/>
    <numFmt numFmtId="180" formatCode="#,##0.00\ &quot;Frs&quot;;\-#,##0.00\ &quot;Frs&quot;"/>
    <numFmt numFmtId="181" formatCode="#,##0.00\ &quot;Frs&quot;;[Red]\-#,##0.00\ &quot;Frs&quot;"/>
    <numFmt numFmtId="182" formatCode="_-* #,##0\ &quot;Frs&quot;_-;\-* #,##0\ &quot;Frs&quot;_-;_-* &quot;-&quot;\ &quot;Frs&quot;_-;_-@_-"/>
    <numFmt numFmtId="183" formatCode="_-* #,##0\ _F_r_s_-;\-* #,##0\ _F_r_s_-;_-* &quot;-&quot;\ _F_r_s_-;_-@_-"/>
    <numFmt numFmtId="184" formatCode="_-* #,##0.00\ &quot;Frs&quot;_-;\-* #,##0.00\ &quot;Frs&quot;_-;_-* &quot;-&quot;??\ &quot;Frs&quot;_-;_-@_-"/>
    <numFmt numFmtId="185" formatCode="_-* #,##0.00\ _F_r_s_-;\-* #,##0.00\ _F_r_s_-;_-* &quot;-&quot;??\ _F_r_s_-;_-@_-"/>
    <numFmt numFmtId="186" formatCode="dd\ mmm"/>
    <numFmt numFmtId="187" formatCode="d/mm/yy"/>
    <numFmt numFmtId="188" formatCode="d/mmm/yy"/>
    <numFmt numFmtId="189" formatCode="d/mmm"/>
    <numFmt numFmtId="190" formatCode="d/mm/yy\ hh:mm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d\-mmm\-yy"/>
    <numFmt numFmtId="196" formatCode="d/m/yy"/>
    <numFmt numFmtId="197" formatCode="mmm/yyyy"/>
    <numFmt numFmtId="198" formatCode="#"/>
    <numFmt numFmtId="199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"/>
      <color indexed="12"/>
      <name val="MS Sans Serif"/>
      <family val="0"/>
    </font>
    <font>
      <u val="single"/>
      <sz val="7"/>
      <color indexed="36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8"/>
      <name val="MS Sans Serif"/>
      <family val="0"/>
    </font>
    <font>
      <sz val="8"/>
      <color indexed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 vertical="top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186" fontId="0" fillId="0" borderId="0" xfId="0" applyNumberFormat="1" applyAlignment="1">
      <alignment/>
    </xf>
    <xf numFmtId="186" fontId="0" fillId="0" borderId="0" xfId="0" applyNumberFormat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hidden="1"/>
    </xf>
    <xf numFmtId="0" fontId="9" fillId="2" borderId="0" xfId="21" applyFont="1" applyFill="1" applyBorder="1" applyAlignment="1" applyProtection="1">
      <alignment horizontal="center"/>
      <protection hidden="1"/>
    </xf>
    <xf numFmtId="0" fontId="9" fillId="0" borderId="0" xfId="21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198" fontId="7" fillId="0" borderId="2" xfId="0" applyNumberFormat="1" applyFont="1" applyBorder="1" applyAlignment="1">
      <alignment horizontal="right" vertical="top"/>
    </xf>
    <xf numFmtId="0" fontId="0" fillId="2" borderId="2" xfId="0" applyFill="1" applyBorder="1" applyAlignment="1">
      <alignment/>
    </xf>
    <xf numFmtId="198" fontId="7" fillId="2" borderId="2" xfId="0" applyNumberFormat="1" applyFont="1" applyFill="1" applyBorder="1" applyAlignment="1">
      <alignment horizontal="right" vertical="top"/>
    </xf>
    <xf numFmtId="1" fontId="0" fillId="0" borderId="0" xfId="0" applyNumberFormat="1" applyAlignment="1" applyProtection="1">
      <alignment horizontal="center"/>
      <protection hidden="1"/>
    </xf>
    <xf numFmtId="198" fontId="7" fillId="0" borderId="0" xfId="22" applyNumberFormat="1" applyFont="1" applyBorder="1" applyAlignment="1">
      <alignment horizontal="right" vertical="top"/>
      <protection/>
    </xf>
    <xf numFmtId="199" fontId="0" fillId="0" borderId="0" xfId="0" applyNumberFormat="1" applyFill="1" applyAlignment="1">
      <alignment/>
    </xf>
    <xf numFmtId="0" fontId="7" fillId="0" borderId="0" xfId="22" applyFill="1" applyBorder="1">
      <alignment vertical="top"/>
      <protection/>
    </xf>
    <xf numFmtId="0" fontId="0" fillId="0" borderId="3" xfId="0" applyBorder="1" applyAlignment="1" applyProtection="1">
      <alignment/>
      <protection hidden="1"/>
    </xf>
    <xf numFmtId="0" fontId="6" fillId="0" borderId="0" xfId="21" applyFont="1" applyFill="1" applyBorder="1" applyAlignment="1" applyProtection="1">
      <alignment horizontal="right" wrapText="1"/>
      <protection hidden="1"/>
    </xf>
    <xf numFmtId="1" fontId="0" fillId="0" borderId="2" xfId="0" applyNumberFormat="1" applyBorder="1" applyAlignment="1" applyProtection="1">
      <alignment/>
      <protection hidden="1"/>
    </xf>
    <xf numFmtId="0" fontId="8" fillId="0" borderId="0" xfId="0" applyFont="1" applyBorder="1" applyAlignment="1" applyProtection="1">
      <alignment horizontal="right"/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86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/>
      <protection hidden="1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00-01" xfId="21"/>
    <cellStyle name="Normal_Feuil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99</xdr:row>
      <xdr:rowOff>0</xdr:rowOff>
    </xdr:from>
    <xdr:to>
      <xdr:col>0</xdr:col>
      <xdr:colOff>1152525</xdr:colOff>
      <xdr:row>102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30625"/>
          <a:ext cx="115252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"/>
  <sheetViews>
    <sheetView showGridLines="0" showZeros="0" tabSelected="1" zoomScale="70" zoomScaleNormal="70" workbookViewId="0" topLeftCell="A88">
      <selection activeCell="A6" sqref="A6"/>
    </sheetView>
  </sheetViews>
  <sheetFormatPr defaultColWidth="11.421875" defaultRowHeight="12.75"/>
  <cols>
    <col min="1" max="1" width="22.7109375" style="0" customWidth="1"/>
    <col min="2" max="18" width="8.0039062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2"/>
      <c r="C2" s="3"/>
      <c r="D2" s="3"/>
      <c r="E2" s="3"/>
      <c r="F2" s="3"/>
      <c r="G2" s="3"/>
      <c r="H2" s="3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23.25">
      <c r="A5" s="5" t="s">
        <v>29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6" t="s">
        <v>0</v>
      </c>
    </row>
    <row r="6" spans="1:17" ht="12.75">
      <c r="A6" s="1"/>
      <c r="B6" s="1"/>
      <c r="C6" s="1"/>
      <c r="D6" s="1"/>
      <c r="E6" s="1"/>
      <c r="F6" s="7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12.75">
      <c r="A7" s="8" t="s">
        <v>1</v>
      </c>
      <c r="B7">
        <v>38</v>
      </c>
      <c r="C7" s="9">
        <f aca="true" t="shared" si="0" ref="C7:P7">B7+1</f>
        <v>39</v>
      </c>
      <c r="D7" s="9">
        <f t="shared" si="0"/>
        <v>40</v>
      </c>
      <c r="E7" s="9">
        <f t="shared" si="0"/>
        <v>41</v>
      </c>
      <c r="F7" s="9">
        <f t="shared" si="0"/>
        <v>42</v>
      </c>
      <c r="G7" s="9">
        <f t="shared" si="0"/>
        <v>43</v>
      </c>
      <c r="H7" s="9">
        <f t="shared" si="0"/>
        <v>44</v>
      </c>
      <c r="I7" s="9">
        <f t="shared" si="0"/>
        <v>45</v>
      </c>
      <c r="J7" s="9">
        <f t="shared" si="0"/>
        <v>46</v>
      </c>
      <c r="K7" s="9">
        <f t="shared" si="0"/>
        <v>47</v>
      </c>
      <c r="L7" s="9">
        <f t="shared" si="0"/>
        <v>48</v>
      </c>
      <c r="M7" s="9">
        <f t="shared" si="0"/>
        <v>49</v>
      </c>
      <c r="N7" s="9">
        <f t="shared" si="0"/>
        <v>50</v>
      </c>
      <c r="O7" s="9">
        <f t="shared" si="0"/>
        <v>51</v>
      </c>
      <c r="P7" s="9">
        <f t="shared" si="0"/>
        <v>52</v>
      </c>
      <c r="Q7" s="9">
        <v>1</v>
      </c>
      <c r="R7" s="9">
        <v>2</v>
      </c>
    </row>
    <row r="8" spans="1:18" ht="12.75">
      <c r="A8" s="8" t="s">
        <v>2</v>
      </c>
      <c r="B8" s="10">
        <v>41540</v>
      </c>
      <c r="C8" s="11">
        <f aca="true" t="shared" si="1" ref="C8:R8">B8+7</f>
        <v>41547</v>
      </c>
      <c r="D8" s="11">
        <f t="shared" si="1"/>
        <v>41554</v>
      </c>
      <c r="E8" s="11">
        <f t="shared" si="1"/>
        <v>41561</v>
      </c>
      <c r="F8" s="11">
        <f t="shared" si="1"/>
        <v>41568</v>
      </c>
      <c r="G8" s="11">
        <f t="shared" si="1"/>
        <v>41575</v>
      </c>
      <c r="H8" s="11">
        <f t="shared" si="1"/>
        <v>41582</v>
      </c>
      <c r="I8" s="11">
        <f t="shared" si="1"/>
        <v>41589</v>
      </c>
      <c r="J8" s="11">
        <f t="shared" si="1"/>
        <v>41596</v>
      </c>
      <c r="K8" s="11">
        <f t="shared" si="1"/>
        <v>41603</v>
      </c>
      <c r="L8" s="11">
        <f t="shared" si="1"/>
        <v>41610</v>
      </c>
      <c r="M8" s="11">
        <f t="shared" si="1"/>
        <v>41617</v>
      </c>
      <c r="N8" s="11">
        <f t="shared" si="1"/>
        <v>41624</v>
      </c>
      <c r="O8" s="11">
        <f t="shared" si="1"/>
        <v>41631</v>
      </c>
      <c r="P8" s="11">
        <f t="shared" si="1"/>
        <v>41638</v>
      </c>
      <c r="Q8" s="11">
        <f t="shared" si="1"/>
        <v>41645</v>
      </c>
      <c r="R8" s="11">
        <f t="shared" si="1"/>
        <v>41652</v>
      </c>
    </row>
    <row r="9" spans="1:18" ht="12.75">
      <c r="A9" s="12" t="s">
        <v>3</v>
      </c>
      <c r="B9" s="13"/>
      <c r="C9" s="14"/>
      <c r="D9" s="15"/>
      <c r="E9" s="15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 ht="12.75">
      <c r="A10" s="17" t="s">
        <v>4</v>
      </c>
      <c r="B10" s="18">
        <v>713.68125</v>
      </c>
      <c r="C10" s="18">
        <v>392.08</v>
      </c>
      <c r="D10" s="18">
        <v>366.42300000000006</v>
      </c>
      <c r="E10" s="18">
        <v>1102.9588</v>
      </c>
      <c r="F10" s="18">
        <v>895.8517</v>
      </c>
      <c r="G10" s="18">
        <v>789.4127000000001</v>
      </c>
      <c r="H10" s="18">
        <v>1166.34885</v>
      </c>
      <c r="I10" s="18">
        <v>1417.9042000000002</v>
      </c>
      <c r="J10" s="18">
        <v>2173.52638185</v>
      </c>
      <c r="K10" s="18">
        <v>2446.4316555</v>
      </c>
      <c r="L10" s="18">
        <v>3202.9521305000003</v>
      </c>
      <c r="M10" s="18">
        <v>3117.5231105000003</v>
      </c>
      <c r="N10" s="18">
        <v>3088.6813555000003</v>
      </c>
      <c r="O10" s="18">
        <v>2440.1823726</v>
      </c>
      <c r="P10" s="18">
        <v>1858.03275</v>
      </c>
      <c r="Q10" s="18">
        <v>2177.445025</v>
      </c>
      <c r="R10" s="18">
        <v>2051.65482755</v>
      </c>
    </row>
    <row r="11" spans="1:18" ht="12.75">
      <c r="A11" s="17" t="s">
        <v>5</v>
      </c>
      <c r="B11" s="18">
        <v>797.6</v>
      </c>
      <c r="C11" s="18">
        <v>367.7</v>
      </c>
      <c r="D11" s="18">
        <v>505.8</v>
      </c>
      <c r="E11" s="18">
        <v>1228.9</v>
      </c>
      <c r="F11" s="18">
        <v>1008.5</v>
      </c>
      <c r="G11" s="18">
        <v>853.8</v>
      </c>
      <c r="H11" s="18">
        <v>1316.3</v>
      </c>
      <c r="I11" s="18">
        <v>1417.6</v>
      </c>
      <c r="J11" s="18">
        <v>2248.7</v>
      </c>
      <c r="K11" s="18">
        <v>2455</v>
      </c>
      <c r="L11" s="18">
        <v>2957.9</v>
      </c>
      <c r="M11" s="18">
        <v>2928.5</v>
      </c>
      <c r="N11" s="18">
        <v>3253.7</v>
      </c>
      <c r="O11" s="18">
        <v>2671.6</v>
      </c>
      <c r="P11" s="18">
        <v>2243.4</v>
      </c>
      <c r="Q11" s="18">
        <v>2485.9</v>
      </c>
      <c r="R11" s="18">
        <v>2072.3</v>
      </c>
    </row>
    <row r="12" spans="1:18" ht="12.75">
      <c r="A12" s="17" t="s">
        <v>6</v>
      </c>
      <c r="B12" s="19">
        <v>937</v>
      </c>
      <c r="C12" s="19">
        <v>500</v>
      </c>
      <c r="D12" s="19">
        <v>560</v>
      </c>
      <c r="E12" s="19">
        <v>1334</v>
      </c>
      <c r="F12" s="19">
        <v>1228</v>
      </c>
      <c r="G12" s="19">
        <v>1026</v>
      </c>
      <c r="H12" s="19">
        <v>1400</v>
      </c>
      <c r="I12" s="19">
        <v>1500</v>
      </c>
      <c r="J12" s="19">
        <v>2316</v>
      </c>
      <c r="K12" s="19">
        <v>2485</v>
      </c>
      <c r="L12" s="19">
        <v>2883</v>
      </c>
      <c r="M12" s="18">
        <v>2840</v>
      </c>
      <c r="N12" s="18">
        <v>3113.5</v>
      </c>
      <c r="O12" s="18">
        <v>2742</v>
      </c>
      <c r="P12" s="18">
        <v>2347.2</v>
      </c>
      <c r="Q12" s="18">
        <v>2523.3</v>
      </c>
      <c r="R12" s="18">
        <v>1941.3</v>
      </c>
    </row>
    <row r="13" spans="1:18" ht="12.75">
      <c r="A13" s="17" t="s">
        <v>7</v>
      </c>
      <c r="B13" s="18">
        <v>664.8958</v>
      </c>
      <c r="C13" s="18">
        <v>320.67815</v>
      </c>
      <c r="D13" s="18">
        <v>371.19800000000004</v>
      </c>
      <c r="E13" s="18">
        <v>1146.3305</v>
      </c>
      <c r="F13" s="18">
        <v>867.8786</v>
      </c>
      <c r="G13" s="18">
        <v>705.1614</v>
      </c>
      <c r="H13" s="18">
        <v>1148.77915</v>
      </c>
      <c r="I13" s="18">
        <v>1342.0861499999999</v>
      </c>
      <c r="J13" s="18">
        <v>2135.12955</v>
      </c>
      <c r="K13" s="18">
        <v>2372.350215</v>
      </c>
      <c r="L13" s="18">
        <v>2823.18334185</v>
      </c>
      <c r="M13" s="18">
        <v>2805.1262929</v>
      </c>
      <c r="N13" s="18">
        <v>2999.0780305</v>
      </c>
      <c r="O13" s="18">
        <v>2370.3297955</v>
      </c>
      <c r="P13" s="18">
        <v>2120.884753</v>
      </c>
      <c r="Q13" s="18">
        <v>2385.2960845000002</v>
      </c>
      <c r="R13" s="18">
        <v>1881.8706</v>
      </c>
    </row>
    <row r="14" spans="1:18" ht="12.75">
      <c r="A14" s="17" t="s">
        <v>8</v>
      </c>
      <c r="B14" s="18">
        <v>1149.2</v>
      </c>
      <c r="C14" s="18">
        <v>692.6</v>
      </c>
      <c r="D14" s="18">
        <v>589.6</v>
      </c>
      <c r="E14" s="18">
        <v>1401.5</v>
      </c>
      <c r="F14" s="18">
        <v>1272.4</v>
      </c>
      <c r="G14" s="18">
        <v>1068.5</v>
      </c>
      <c r="H14" s="18">
        <v>1478.6</v>
      </c>
      <c r="I14" s="18">
        <v>1847.8</v>
      </c>
      <c r="J14" s="18">
        <v>2477.3</v>
      </c>
      <c r="K14" s="18">
        <v>2468</v>
      </c>
      <c r="L14" s="18">
        <v>3385.4</v>
      </c>
      <c r="M14" s="18">
        <v>3107.8</v>
      </c>
      <c r="N14" s="18">
        <v>2972.7</v>
      </c>
      <c r="O14" s="18">
        <v>2509.9</v>
      </c>
      <c r="P14" s="18">
        <v>2579.6</v>
      </c>
      <c r="Q14" s="18">
        <v>2882.5</v>
      </c>
      <c r="R14" s="18">
        <v>2250</v>
      </c>
    </row>
    <row r="15" spans="1:18" ht="12.75">
      <c r="A15" s="17" t="s">
        <v>9</v>
      </c>
      <c r="B15" s="18">
        <v>783.9</v>
      </c>
      <c r="C15" s="18">
        <v>301.4</v>
      </c>
      <c r="D15" s="18">
        <v>442.1</v>
      </c>
      <c r="E15" s="18">
        <v>1237.4</v>
      </c>
      <c r="F15" s="18">
        <v>926.1</v>
      </c>
      <c r="G15" s="18">
        <v>718.000000000001</v>
      </c>
      <c r="H15" s="18">
        <v>1264.6</v>
      </c>
      <c r="I15" s="18">
        <v>1504.3</v>
      </c>
      <c r="J15" s="18">
        <v>2274.9</v>
      </c>
      <c r="K15" s="18">
        <v>2487.6</v>
      </c>
      <c r="L15" s="18">
        <v>2981.3</v>
      </c>
      <c r="M15" s="18">
        <v>2916.8</v>
      </c>
      <c r="N15" s="18">
        <v>3024.6</v>
      </c>
      <c r="O15" s="18">
        <v>2449.9</v>
      </c>
      <c r="P15" s="18">
        <v>2185.2</v>
      </c>
      <c r="Q15" s="18">
        <v>2405.5</v>
      </c>
      <c r="R15" s="18">
        <v>1886.7</v>
      </c>
    </row>
    <row r="16" spans="1:18" ht="12.75">
      <c r="A16" s="17" t="s">
        <v>10</v>
      </c>
      <c r="B16" s="18">
        <v>940.1197500000001</v>
      </c>
      <c r="C16" s="18">
        <v>393.7784</v>
      </c>
      <c r="D16" s="18">
        <v>600.492</v>
      </c>
      <c r="E16" s="18">
        <v>1500.45055</v>
      </c>
      <c r="F16" s="18">
        <v>1079.94895</v>
      </c>
      <c r="G16" s="18">
        <v>788.4032000000001</v>
      </c>
      <c r="H16" s="18">
        <v>1415.7468</v>
      </c>
      <c r="I16" s="18">
        <v>1651.2918</v>
      </c>
      <c r="J16" s="18">
        <v>2490.573355</v>
      </c>
      <c r="K16" s="18">
        <v>2692.6233477299998</v>
      </c>
      <c r="L16" s="18">
        <v>3208.2886024</v>
      </c>
      <c r="M16" s="18">
        <v>2919.0205893</v>
      </c>
      <c r="N16" s="18">
        <v>2957.00866</v>
      </c>
      <c r="O16" s="18">
        <v>2310.8822815000003</v>
      </c>
      <c r="P16" s="18">
        <v>2338.8262014</v>
      </c>
      <c r="Q16" s="18">
        <v>2506.7791405</v>
      </c>
      <c r="R16" s="18">
        <v>1955.63585</v>
      </c>
    </row>
    <row r="17" spans="1:18" ht="12.75">
      <c r="A17" s="17" t="s">
        <v>11</v>
      </c>
      <c r="B17" s="18">
        <v>831.899999999999</v>
      </c>
      <c r="C17" s="18">
        <v>378.7</v>
      </c>
      <c r="D17" s="18">
        <v>512.8</v>
      </c>
      <c r="E17" s="18">
        <v>1238.7</v>
      </c>
      <c r="F17" s="18">
        <v>968.7</v>
      </c>
      <c r="G17" s="18">
        <v>792.9</v>
      </c>
      <c r="H17" s="18">
        <v>1323.3</v>
      </c>
      <c r="I17" s="18">
        <v>1420.7</v>
      </c>
      <c r="J17" s="18">
        <v>2339.5</v>
      </c>
      <c r="K17" s="18">
        <v>2537.2</v>
      </c>
      <c r="L17" s="18">
        <v>3066.7</v>
      </c>
      <c r="M17" s="18">
        <v>3057.9</v>
      </c>
      <c r="N17" s="18">
        <v>3242.3</v>
      </c>
      <c r="O17" s="18">
        <v>2590.5</v>
      </c>
      <c r="P17" s="18">
        <v>2243</v>
      </c>
      <c r="Q17" s="18">
        <v>2460.5</v>
      </c>
      <c r="R17" s="18">
        <v>1913.8</v>
      </c>
    </row>
    <row r="18" spans="1:18" ht="12.75">
      <c r="A18" s="17" t="s">
        <v>12</v>
      </c>
      <c r="B18" s="20">
        <v>1700</v>
      </c>
      <c r="C18" s="18">
        <v>728.9</v>
      </c>
      <c r="D18" s="18">
        <v>1230.8</v>
      </c>
      <c r="E18" s="18">
        <v>2250.8</v>
      </c>
      <c r="F18" s="18">
        <v>1548.6</v>
      </c>
      <c r="G18" s="18">
        <v>1117.9</v>
      </c>
      <c r="H18" s="18">
        <v>2005.7</v>
      </c>
      <c r="I18" s="18">
        <v>2297.7</v>
      </c>
      <c r="J18" s="18">
        <v>3052.7</v>
      </c>
      <c r="K18" s="18">
        <v>3198.1</v>
      </c>
      <c r="L18" s="18">
        <v>3763.8</v>
      </c>
      <c r="M18" s="18">
        <v>2856.7</v>
      </c>
      <c r="N18" s="18">
        <v>2370</v>
      </c>
      <c r="O18" s="18">
        <v>2448.4</v>
      </c>
      <c r="P18" s="18">
        <v>2850</v>
      </c>
      <c r="Q18" s="18">
        <v>2951.2</v>
      </c>
      <c r="R18" s="18">
        <v>2155</v>
      </c>
    </row>
    <row r="19" spans="1:18" ht="12.75">
      <c r="A19" s="17" t="s">
        <v>13</v>
      </c>
      <c r="B19" s="18">
        <v>625.316671</v>
      </c>
      <c r="C19" s="18">
        <v>156.1500005</v>
      </c>
      <c r="D19" s="18">
        <v>267.416668</v>
      </c>
      <c r="E19" s="18">
        <v>1148.066666</v>
      </c>
      <c r="F19" s="18">
        <v>735.241666</v>
      </c>
      <c r="G19" s="18">
        <v>531.549997</v>
      </c>
      <c r="H19" s="18">
        <v>1071.566671</v>
      </c>
      <c r="I19" s="18">
        <v>1309.600002</v>
      </c>
      <c r="J19" s="18">
        <v>2145.349997</v>
      </c>
      <c r="K19" s="18">
        <v>2322.18334</v>
      </c>
      <c r="L19" s="18">
        <v>2909.6666710000004</v>
      </c>
      <c r="M19" s="18">
        <v>2606.9249985</v>
      </c>
      <c r="N19" s="18">
        <v>2632.4333325000002</v>
      </c>
      <c r="O19" s="18">
        <v>2156.183338</v>
      </c>
      <c r="P19" s="20">
        <v>1647</v>
      </c>
      <c r="Q19" s="20">
        <v>2036</v>
      </c>
      <c r="R19" s="18">
        <v>1665.849999</v>
      </c>
    </row>
    <row r="20" spans="1:18" ht="12.75">
      <c r="A20" s="17" t="s">
        <v>14</v>
      </c>
      <c r="B20" s="18">
        <v>1463.9</v>
      </c>
      <c r="C20" s="18">
        <v>925.3</v>
      </c>
      <c r="D20" s="18">
        <v>970.8</v>
      </c>
      <c r="E20" s="18">
        <v>1914</v>
      </c>
      <c r="F20" s="18">
        <v>1661.9</v>
      </c>
      <c r="G20" s="18">
        <v>1327.8</v>
      </c>
      <c r="H20" s="18">
        <v>1882</v>
      </c>
      <c r="I20" s="18">
        <v>2259</v>
      </c>
      <c r="J20" s="18">
        <v>3030.2</v>
      </c>
      <c r="K20" s="18">
        <v>3104.8</v>
      </c>
      <c r="L20" s="18">
        <v>4054.5</v>
      </c>
      <c r="M20" s="18">
        <v>3767.5</v>
      </c>
      <c r="N20" s="18">
        <v>3692.8</v>
      </c>
      <c r="O20" s="18">
        <v>3150.5</v>
      </c>
      <c r="P20" s="18">
        <v>2915.9</v>
      </c>
      <c r="Q20" s="18">
        <v>3305.4</v>
      </c>
      <c r="R20" s="18">
        <v>2831.8</v>
      </c>
    </row>
    <row r="21" spans="1:18" ht="12.75">
      <c r="A21" s="17" t="s">
        <v>15</v>
      </c>
      <c r="B21" s="18">
        <v>1342.7</v>
      </c>
      <c r="C21" s="18">
        <v>789.9</v>
      </c>
      <c r="D21" s="18">
        <v>693.1</v>
      </c>
      <c r="E21" s="18">
        <v>1771.6</v>
      </c>
      <c r="F21" s="18">
        <v>1309.5</v>
      </c>
      <c r="G21" s="18">
        <v>937.7</v>
      </c>
      <c r="H21" s="18">
        <v>1732.3</v>
      </c>
      <c r="I21" s="18">
        <v>1981</v>
      </c>
      <c r="J21" s="18">
        <v>2768.1</v>
      </c>
      <c r="K21" s="18">
        <v>2866.6</v>
      </c>
      <c r="L21" s="18">
        <v>3460</v>
      </c>
      <c r="M21" s="18">
        <v>3654</v>
      </c>
      <c r="N21" s="18">
        <v>4042.1</v>
      </c>
      <c r="O21" s="18">
        <v>2779.5</v>
      </c>
      <c r="P21" s="18">
        <v>2609</v>
      </c>
      <c r="Q21" s="18">
        <v>2843.5</v>
      </c>
      <c r="R21" s="18">
        <v>2353.6</v>
      </c>
    </row>
    <row r="22" spans="1:18" ht="12.75">
      <c r="A22" s="17" t="s">
        <v>16</v>
      </c>
      <c r="B22" s="20">
        <v>986</v>
      </c>
      <c r="C22" s="20">
        <v>510</v>
      </c>
      <c r="D22" s="18">
        <v>449.79387049999997</v>
      </c>
      <c r="E22" s="20">
        <v>1254</v>
      </c>
      <c r="F22" s="18">
        <v>1100</v>
      </c>
      <c r="G22" s="18">
        <v>800.9324305</v>
      </c>
      <c r="H22" s="18">
        <v>1326.6423975</v>
      </c>
      <c r="I22" s="18">
        <v>1589.248235</v>
      </c>
      <c r="J22" s="18">
        <v>2345.4984355</v>
      </c>
      <c r="K22" s="18">
        <v>2626.7212915</v>
      </c>
      <c r="L22" s="18">
        <v>3398.2373115</v>
      </c>
      <c r="M22" s="18">
        <v>3249.9547435</v>
      </c>
      <c r="N22" s="18">
        <v>3247.5360755</v>
      </c>
      <c r="O22" s="18">
        <v>2494.7391945</v>
      </c>
      <c r="P22" s="18">
        <v>1966.6657444999998</v>
      </c>
      <c r="Q22" s="18">
        <v>2360.8758510000002</v>
      </c>
      <c r="R22" s="18">
        <v>2173.08108</v>
      </c>
    </row>
    <row r="23" spans="1:18" ht="12.75">
      <c r="A23" s="17" t="s">
        <v>17</v>
      </c>
      <c r="B23" s="20">
        <v>968</v>
      </c>
      <c r="C23" s="18">
        <v>606.6</v>
      </c>
      <c r="D23" s="18">
        <v>535.9</v>
      </c>
      <c r="E23" s="18">
        <v>1322</v>
      </c>
      <c r="F23" s="18">
        <v>1113.3</v>
      </c>
      <c r="G23" s="18">
        <v>981.5</v>
      </c>
      <c r="H23" s="18">
        <v>1446.3</v>
      </c>
      <c r="I23" s="18">
        <v>1461.3</v>
      </c>
      <c r="J23" s="18">
        <v>2236</v>
      </c>
      <c r="K23" s="18">
        <v>2434.4</v>
      </c>
      <c r="L23" s="18">
        <v>2875.6</v>
      </c>
      <c r="M23" s="18">
        <v>3075.1</v>
      </c>
      <c r="N23" s="18">
        <v>3290.3</v>
      </c>
      <c r="O23" s="18">
        <v>2598.9</v>
      </c>
      <c r="P23" s="18">
        <v>2305.5</v>
      </c>
      <c r="Q23" s="18">
        <v>2597.3</v>
      </c>
      <c r="R23" s="18">
        <v>2192.4</v>
      </c>
    </row>
    <row r="24" spans="1:18" ht="12.75">
      <c r="A24" s="17" t="s">
        <v>18</v>
      </c>
      <c r="B24" s="18">
        <v>552.7986</v>
      </c>
      <c r="C24" s="18">
        <v>171.1655</v>
      </c>
      <c r="D24" s="18">
        <v>259.4985</v>
      </c>
      <c r="E24" s="18">
        <v>1066.3748</v>
      </c>
      <c r="F24" s="18">
        <v>760.45885</v>
      </c>
      <c r="G24" s="18">
        <v>590.888</v>
      </c>
      <c r="H24" s="18">
        <v>1013.1842</v>
      </c>
      <c r="I24" s="18">
        <v>1271.8799000000001</v>
      </c>
      <c r="J24" s="18">
        <v>1966.5580499999999</v>
      </c>
      <c r="K24" s="18">
        <v>2262.143865</v>
      </c>
      <c r="L24" s="18">
        <v>2831.6581075</v>
      </c>
      <c r="M24" s="18">
        <v>2585.0057865000003</v>
      </c>
      <c r="N24" s="18">
        <v>2626.9688845000005</v>
      </c>
      <c r="O24" s="18">
        <v>2213.43165</v>
      </c>
      <c r="P24" s="18">
        <v>1886.1830499999999</v>
      </c>
      <c r="Q24" s="18">
        <v>2160.80415</v>
      </c>
      <c r="R24" s="18">
        <v>1758.98615</v>
      </c>
    </row>
    <row r="25" spans="1:18" ht="12.75">
      <c r="A25" s="17" t="s">
        <v>19</v>
      </c>
      <c r="B25" s="18">
        <v>597.0934500000001</v>
      </c>
      <c r="C25" s="18">
        <v>261.4575</v>
      </c>
      <c r="D25" s="18">
        <v>302.249</v>
      </c>
      <c r="E25" s="18">
        <v>1057.4750999999999</v>
      </c>
      <c r="F25" s="18">
        <v>808.60915</v>
      </c>
      <c r="G25" s="18">
        <v>645.072</v>
      </c>
      <c r="H25" s="18">
        <v>1043.16125</v>
      </c>
      <c r="I25" s="18">
        <v>1275.0006</v>
      </c>
      <c r="J25" s="18">
        <v>2038.7632</v>
      </c>
      <c r="K25" s="18">
        <v>2255.625875</v>
      </c>
      <c r="L25" s="18">
        <v>2735.619213</v>
      </c>
      <c r="M25" s="18">
        <v>2652.6874401000005</v>
      </c>
      <c r="N25" s="18">
        <v>2855.50473715</v>
      </c>
      <c r="O25" s="18">
        <v>2295.704809</v>
      </c>
      <c r="P25" s="18">
        <v>2006.79078</v>
      </c>
      <c r="Q25" s="18">
        <v>2223.7552375</v>
      </c>
      <c r="R25" s="18">
        <v>1846.8651000000002</v>
      </c>
    </row>
    <row r="26" spans="1:18" ht="12.75">
      <c r="A26" s="17" t="s">
        <v>20</v>
      </c>
      <c r="B26" s="18">
        <v>745.00215</v>
      </c>
      <c r="C26" s="18">
        <v>373.876</v>
      </c>
      <c r="D26" s="18">
        <v>359.7185</v>
      </c>
      <c r="E26" s="18">
        <v>1162.06045</v>
      </c>
      <c r="F26" s="18">
        <v>908.8995500000001</v>
      </c>
      <c r="G26" s="18">
        <v>785.94745</v>
      </c>
      <c r="H26" s="18">
        <v>1140.6864500000001</v>
      </c>
      <c r="I26" s="18">
        <v>1363.7878</v>
      </c>
      <c r="J26" s="18">
        <v>2102.766</v>
      </c>
      <c r="K26" s="18">
        <v>2304.1822349999998</v>
      </c>
      <c r="L26" s="18">
        <v>2717.325475</v>
      </c>
      <c r="M26" s="18">
        <v>2862.0598005</v>
      </c>
      <c r="N26" s="18">
        <v>3151.243527</v>
      </c>
      <c r="O26" s="18">
        <v>2466.0800935</v>
      </c>
      <c r="P26" s="18">
        <v>2121.7200325000003</v>
      </c>
      <c r="Q26" s="18">
        <v>2357.344085</v>
      </c>
      <c r="R26" s="18">
        <v>1848.7621100000001</v>
      </c>
    </row>
    <row r="27" spans="1:18" ht="12.75">
      <c r="A27" s="17" t="s">
        <v>21</v>
      </c>
      <c r="B27" s="18">
        <v>956.6</v>
      </c>
      <c r="C27" s="18">
        <v>581.1</v>
      </c>
      <c r="D27" s="18">
        <v>505.6</v>
      </c>
      <c r="E27" s="18">
        <v>1318.3</v>
      </c>
      <c r="F27" s="18">
        <v>1123.7</v>
      </c>
      <c r="G27" s="18">
        <v>855.7</v>
      </c>
      <c r="H27" s="18">
        <v>1395.3</v>
      </c>
      <c r="I27" s="18">
        <v>1547.9</v>
      </c>
      <c r="J27" s="18">
        <v>2368.8</v>
      </c>
      <c r="K27" s="18">
        <v>2501.2</v>
      </c>
      <c r="L27" s="18">
        <v>3195.4</v>
      </c>
      <c r="M27" s="18">
        <v>3255.7</v>
      </c>
      <c r="N27" s="18">
        <v>3136.9</v>
      </c>
      <c r="O27" s="18">
        <v>2500.4</v>
      </c>
      <c r="P27" s="20">
        <v>2152</v>
      </c>
      <c r="Q27" s="20">
        <v>2436</v>
      </c>
      <c r="R27" s="18">
        <v>2100</v>
      </c>
    </row>
    <row r="28" spans="1:18" ht="12.75">
      <c r="A28" s="17" t="s">
        <v>22</v>
      </c>
      <c r="B28" s="18">
        <v>952.783335</v>
      </c>
      <c r="C28" s="18">
        <v>517.2916675</v>
      </c>
      <c r="D28" s="18">
        <v>644.916669</v>
      </c>
      <c r="E28" s="18">
        <v>1373.133337</v>
      </c>
      <c r="F28" s="18">
        <v>1130.566672</v>
      </c>
      <c r="G28" s="18">
        <v>946.1083385</v>
      </c>
      <c r="H28" s="18">
        <v>1446.2000034999999</v>
      </c>
      <c r="I28" s="18">
        <v>1433.4166685</v>
      </c>
      <c r="J28" s="18">
        <v>2368.35</v>
      </c>
      <c r="K28" s="18">
        <v>2571.900004</v>
      </c>
      <c r="L28" s="18">
        <v>3077.899999</v>
      </c>
      <c r="M28" s="18">
        <v>3156.566665</v>
      </c>
      <c r="N28" s="18">
        <v>3504.766666</v>
      </c>
      <c r="O28" s="18">
        <v>2855.866665</v>
      </c>
      <c r="P28" s="18">
        <v>2242.2500045</v>
      </c>
      <c r="Q28" s="18">
        <v>2597.9333305</v>
      </c>
      <c r="R28" s="18">
        <v>2178.283336</v>
      </c>
    </row>
    <row r="29" spans="1:18" ht="12.75">
      <c r="A29" s="17" t="s">
        <v>23</v>
      </c>
      <c r="B29" s="20">
        <v>725</v>
      </c>
      <c r="C29" s="18">
        <v>253.7</v>
      </c>
      <c r="D29" s="18">
        <v>366.6</v>
      </c>
      <c r="E29" s="18">
        <v>1207.3</v>
      </c>
      <c r="F29" s="18">
        <v>872.3</v>
      </c>
      <c r="G29" s="18">
        <v>684.4</v>
      </c>
      <c r="H29" s="18">
        <v>1139.3</v>
      </c>
      <c r="I29" s="18">
        <v>1363.2</v>
      </c>
      <c r="J29" s="18">
        <v>2161</v>
      </c>
      <c r="K29" s="18">
        <v>2373.9</v>
      </c>
      <c r="L29" s="18">
        <v>2898.2</v>
      </c>
      <c r="M29" s="18">
        <v>2696.8</v>
      </c>
      <c r="N29" s="18">
        <v>2751.8</v>
      </c>
      <c r="O29" s="18">
        <v>2312</v>
      </c>
      <c r="P29" s="18">
        <v>2062.3</v>
      </c>
      <c r="Q29" s="18">
        <v>2291.8</v>
      </c>
      <c r="R29" s="18">
        <v>1792.3</v>
      </c>
    </row>
    <row r="30" spans="1:18" ht="12.75">
      <c r="A30" s="17" t="s">
        <v>24</v>
      </c>
      <c r="B30" s="18">
        <v>1445.4</v>
      </c>
      <c r="C30" s="18">
        <v>795.999999999999</v>
      </c>
      <c r="D30" s="18">
        <v>940.2</v>
      </c>
      <c r="E30" s="18">
        <v>1964.9</v>
      </c>
      <c r="F30" s="18">
        <v>1399.2</v>
      </c>
      <c r="G30" s="18">
        <v>1054.9</v>
      </c>
      <c r="H30" s="18">
        <v>1813.7</v>
      </c>
      <c r="I30" s="18">
        <v>2080.5</v>
      </c>
      <c r="J30" s="18">
        <v>2887.8</v>
      </c>
      <c r="K30" s="18">
        <v>2919.1</v>
      </c>
      <c r="L30" s="18">
        <v>3354.6</v>
      </c>
      <c r="M30" s="18">
        <v>3166.9</v>
      </c>
      <c r="N30" s="18">
        <v>3168.6</v>
      </c>
      <c r="O30" s="18">
        <v>2559.9</v>
      </c>
      <c r="P30" s="20">
        <v>2527</v>
      </c>
      <c r="Q30" s="20">
        <v>2762</v>
      </c>
      <c r="R30" s="20">
        <v>2195</v>
      </c>
    </row>
    <row r="31" spans="1:18" ht="12.75">
      <c r="A31" s="17" t="s">
        <v>25</v>
      </c>
      <c r="B31" s="18">
        <v>1135.3</v>
      </c>
      <c r="C31" s="18">
        <v>629.6</v>
      </c>
      <c r="D31" s="18">
        <v>692.6</v>
      </c>
      <c r="E31" s="18">
        <v>1555.1</v>
      </c>
      <c r="F31" s="18">
        <v>1201.3</v>
      </c>
      <c r="G31" s="18">
        <v>969.9</v>
      </c>
      <c r="H31" s="18">
        <v>1575.9</v>
      </c>
      <c r="I31" s="18">
        <v>1695.9</v>
      </c>
      <c r="J31" s="18">
        <v>2550.2</v>
      </c>
      <c r="K31" s="18">
        <v>2652.6</v>
      </c>
      <c r="L31" s="18">
        <v>3112.9</v>
      </c>
      <c r="M31" s="18">
        <v>2945.8</v>
      </c>
      <c r="N31" s="18">
        <v>3236.4</v>
      </c>
      <c r="O31" s="18">
        <v>2558.1</v>
      </c>
      <c r="P31" s="18">
        <v>2383.5</v>
      </c>
      <c r="Q31" s="18">
        <v>2726.1</v>
      </c>
      <c r="R31" s="18">
        <v>2262</v>
      </c>
    </row>
    <row r="32" spans="1:18" ht="12.75">
      <c r="A32" s="17" t="s">
        <v>26</v>
      </c>
      <c r="B32" s="18">
        <v>1330</v>
      </c>
      <c r="C32" s="18">
        <v>597.3</v>
      </c>
      <c r="D32" s="18">
        <v>978.999999999999</v>
      </c>
      <c r="E32" s="18">
        <v>1974.5</v>
      </c>
      <c r="F32" s="18">
        <v>1398.3</v>
      </c>
      <c r="G32" s="18">
        <v>975.6</v>
      </c>
      <c r="H32" s="18">
        <v>1723.9</v>
      </c>
      <c r="I32" s="18">
        <v>2088.9</v>
      </c>
      <c r="J32" s="18">
        <v>2807.3</v>
      </c>
      <c r="K32" s="18">
        <v>2992.2</v>
      </c>
      <c r="L32" s="18">
        <v>3750.5</v>
      </c>
      <c r="M32" s="18">
        <v>2873.5</v>
      </c>
      <c r="N32" s="18">
        <v>2576.9</v>
      </c>
      <c r="O32" s="18">
        <v>2364.4</v>
      </c>
      <c r="P32" s="18">
        <v>2587.5</v>
      </c>
      <c r="Q32" s="18">
        <v>2797.1</v>
      </c>
      <c r="R32" s="18">
        <v>2099.9</v>
      </c>
    </row>
    <row r="33" spans="1:18" ht="12.75">
      <c r="A33" s="17" t="s">
        <v>27</v>
      </c>
      <c r="B33" s="18">
        <v>787.1107499999999</v>
      </c>
      <c r="C33" s="18">
        <v>420.7151</v>
      </c>
      <c r="D33" s="18">
        <v>460.0335</v>
      </c>
      <c r="E33" s="18">
        <v>1203.3602</v>
      </c>
      <c r="F33" s="18">
        <v>988.0527000000001</v>
      </c>
      <c r="G33" s="18">
        <v>892.155899999999</v>
      </c>
      <c r="H33" s="18">
        <v>1288.8451</v>
      </c>
      <c r="I33" s="18">
        <v>1357.1082999999999</v>
      </c>
      <c r="J33" s="18">
        <v>2096.65655</v>
      </c>
      <c r="K33" s="18">
        <v>2343.22498</v>
      </c>
      <c r="L33" s="18">
        <v>2710.5048725</v>
      </c>
      <c r="M33" s="18">
        <v>2898.6374455</v>
      </c>
      <c r="N33" s="18">
        <v>3164.44362825</v>
      </c>
      <c r="O33" s="18">
        <v>2529.15654575</v>
      </c>
      <c r="P33" s="18">
        <v>2197.54931715</v>
      </c>
      <c r="Q33" s="18">
        <v>2473.9095715</v>
      </c>
      <c r="R33" s="18">
        <v>2027.385335</v>
      </c>
    </row>
    <row r="34" spans="1:1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1:17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23.25">
      <c r="A38" s="5" t="str">
        <f>A5</f>
        <v>SAISON 2013 - 2014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6" t="s">
        <v>0</v>
      </c>
    </row>
    <row r="39" spans="1:17" ht="12.75">
      <c r="A39" s="1"/>
      <c r="B39" s="1"/>
      <c r="C39" s="1"/>
      <c r="D39" s="1"/>
      <c r="E39" s="1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8" ht="12.75">
      <c r="A40" s="8" t="s">
        <v>1</v>
      </c>
      <c r="B40" s="21">
        <f>R7+1</f>
        <v>3</v>
      </c>
      <c r="C40" s="9">
        <f aca="true" t="shared" si="2" ref="C40:Q40">B40+1</f>
        <v>4</v>
      </c>
      <c r="D40" s="9">
        <f t="shared" si="2"/>
        <v>5</v>
      </c>
      <c r="E40" s="9">
        <f t="shared" si="2"/>
        <v>6</v>
      </c>
      <c r="F40" s="9">
        <f t="shared" si="2"/>
        <v>7</v>
      </c>
      <c r="G40" s="9">
        <f t="shared" si="2"/>
        <v>8</v>
      </c>
      <c r="H40" s="9">
        <f t="shared" si="2"/>
        <v>9</v>
      </c>
      <c r="I40" s="9">
        <f t="shared" si="2"/>
        <v>10</v>
      </c>
      <c r="J40" s="9">
        <f t="shared" si="2"/>
        <v>11</v>
      </c>
      <c r="K40" s="9">
        <f t="shared" si="2"/>
        <v>12</v>
      </c>
      <c r="L40" s="9">
        <f t="shared" si="2"/>
        <v>13</v>
      </c>
      <c r="M40" s="9">
        <f t="shared" si="2"/>
        <v>14</v>
      </c>
      <c r="N40" s="9">
        <f t="shared" si="2"/>
        <v>15</v>
      </c>
      <c r="O40" s="9">
        <f t="shared" si="2"/>
        <v>16</v>
      </c>
      <c r="P40" s="9">
        <f t="shared" si="2"/>
        <v>17</v>
      </c>
      <c r="Q40" s="9">
        <f t="shared" si="2"/>
        <v>18</v>
      </c>
      <c r="R40" s="9"/>
    </row>
    <row r="41" spans="1:18" ht="12.75">
      <c r="A41" s="8" t="s">
        <v>2</v>
      </c>
      <c r="B41" s="11">
        <f>R8+7</f>
        <v>41659</v>
      </c>
      <c r="C41" s="11">
        <f aca="true" t="shared" si="3" ref="C41:Q41">B41+7</f>
        <v>41666</v>
      </c>
      <c r="D41" s="11">
        <f t="shared" si="3"/>
        <v>41673</v>
      </c>
      <c r="E41" s="11">
        <f t="shared" si="3"/>
        <v>41680</v>
      </c>
      <c r="F41" s="11">
        <f t="shared" si="3"/>
        <v>41687</v>
      </c>
      <c r="G41" s="11">
        <f t="shared" si="3"/>
        <v>41694</v>
      </c>
      <c r="H41" s="11">
        <f t="shared" si="3"/>
        <v>41701</v>
      </c>
      <c r="I41" s="11">
        <f t="shared" si="3"/>
        <v>41708</v>
      </c>
      <c r="J41" s="11">
        <f t="shared" si="3"/>
        <v>41715</v>
      </c>
      <c r="K41" s="11">
        <f t="shared" si="3"/>
        <v>41722</v>
      </c>
      <c r="L41" s="11">
        <f t="shared" si="3"/>
        <v>41729</v>
      </c>
      <c r="M41" s="11">
        <f t="shared" si="3"/>
        <v>41736</v>
      </c>
      <c r="N41" s="11">
        <f t="shared" si="3"/>
        <v>41743</v>
      </c>
      <c r="O41" s="11">
        <f t="shared" si="3"/>
        <v>41750</v>
      </c>
      <c r="P41" s="11">
        <f t="shared" si="3"/>
        <v>41757</v>
      </c>
      <c r="Q41" s="11">
        <f t="shared" si="3"/>
        <v>41764</v>
      </c>
      <c r="R41" s="11"/>
    </row>
    <row r="42" spans="1:18" ht="12.75">
      <c r="A42" s="1"/>
      <c r="B42" s="16"/>
      <c r="C42" s="16"/>
      <c r="D42" s="16"/>
      <c r="E42" s="1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6"/>
    </row>
    <row r="43" spans="1:19" ht="12.75">
      <c r="A43" s="17" t="s">
        <v>4</v>
      </c>
      <c r="B43" s="18">
        <v>2367.5160837500002</v>
      </c>
      <c r="C43" s="18">
        <v>2433.9457535</v>
      </c>
      <c r="D43" s="18">
        <v>2635.4670785000003</v>
      </c>
      <c r="E43" s="18">
        <v>2111.073849</v>
      </c>
      <c r="F43" s="18">
        <v>1991.0407</v>
      </c>
      <c r="G43" s="18">
        <v>2019.8734</v>
      </c>
      <c r="H43" s="18">
        <v>2047.8967000000002</v>
      </c>
      <c r="I43" s="18">
        <v>1948.18089</v>
      </c>
      <c r="J43" s="18">
        <v>1529.6981</v>
      </c>
      <c r="K43" s="18">
        <v>1315.4662</v>
      </c>
      <c r="L43" s="18">
        <v>1689.0578750000002</v>
      </c>
      <c r="M43" s="18">
        <v>731.6297999999999</v>
      </c>
      <c r="N43" s="18">
        <v>794.4909</v>
      </c>
      <c r="O43" s="18">
        <v>1379.81745</v>
      </c>
      <c r="P43" s="18">
        <v>801.5154</v>
      </c>
      <c r="Q43" s="18">
        <v>1208.61985</v>
      </c>
      <c r="R43" s="22"/>
      <c r="S43" s="23"/>
    </row>
    <row r="44" spans="1:19" ht="12.75">
      <c r="A44" s="17" t="s">
        <v>5</v>
      </c>
      <c r="B44" s="18">
        <v>2419.1</v>
      </c>
      <c r="C44" s="18">
        <v>2492.2</v>
      </c>
      <c r="D44" s="18">
        <v>2779.7</v>
      </c>
      <c r="E44" s="18">
        <v>2401.5</v>
      </c>
      <c r="F44" s="18">
        <v>2228</v>
      </c>
      <c r="G44" s="18">
        <v>2199.7</v>
      </c>
      <c r="H44" s="18">
        <v>2179.1</v>
      </c>
      <c r="I44" s="18">
        <v>1939.1</v>
      </c>
      <c r="J44" s="18">
        <v>1425</v>
      </c>
      <c r="K44" s="18">
        <v>1267.4</v>
      </c>
      <c r="L44" s="18">
        <v>1732.8</v>
      </c>
      <c r="M44" s="18">
        <v>732.7</v>
      </c>
      <c r="N44" s="18">
        <v>753.2</v>
      </c>
      <c r="O44" s="18">
        <v>1454.1</v>
      </c>
      <c r="P44" s="18">
        <v>769.7</v>
      </c>
      <c r="Q44" s="18">
        <v>1274.4</v>
      </c>
      <c r="R44" s="22"/>
      <c r="S44" s="23"/>
    </row>
    <row r="45" spans="1:19" ht="12.75">
      <c r="A45" s="17" t="s">
        <v>6</v>
      </c>
      <c r="B45" s="18">
        <v>2470</v>
      </c>
      <c r="C45" s="18">
        <v>2643.1</v>
      </c>
      <c r="D45" s="18">
        <v>2805</v>
      </c>
      <c r="E45" s="18">
        <v>2451.3</v>
      </c>
      <c r="F45" s="18">
        <v>2390.8</v>
      </c>
      <c r="G45" s="18">
        <v>2297.2</v>
      </c>
      <c r="H45" s="18">
        <v>2397.1</v>
      </c>
      <c r="I45" s="18">
        <v>2028.2</v>
      </c>
      <c r="J45" s="18">
        <v>1490.2</v>
      </c>
      <c r="K45" s="18">
        <v>1432.5</v>
      </c>
      <c r="L45" s="18">
        <v>1846.4</v>
      </c>
      <c r="M45" s="18">
        <v>915.8000000000011</v>
      </c>
      <c r="N45" s="18">
        <v>932.999999999999</v>
      </c>
      <c r="O45" s="18">
        <v>1658</v>
      </c>
      <c r="P45" s="18">
        <v>1940.4</v>
      </c>
      <c r="Q45" s="18">
        <v>3024</v>
      </c>
      <c r="R45" s="24"/>
      <c r="S45" s="23"/>
    </row>
    <row r="46" spans="1:19" ht="12.75">
      <c r="A46" s="17" t="s">
        <v>7</v>
      </c>
      <c r="B46" s="18">
        <v>2339.3253635</v>
      </c>
      <c r="C46" s="18">
        <v>2375.9375649999997</v>
      </c>
      <c r="D46" s="18">
        <v>2663.8036238</v>
      </c>
      <c r="E46" s="18">
        <v>2262.1048</v>
      </c>
      <c r="F46" s="18">
        <v>2157.1322</v>
      </c>
      <c r="G46" s="18">
        <v>2129.649315</v>
      </c>
      <c r="H46" s="18">
        <v>2149.645535</v>
      </c>
      <c r="I46" s="18">
        <v>1861.518505</v>
      </c>
      <c r="J46" s="18">
        <v>1487.3624</v>
      </c>
      <c r="K46" s="18">
        <v>1289.4883</v>
      </c>
      <c r="L46" s="18">
        <v>1692.43557015</v>
      </c>
      <c r="M46" s="18">
        <v>729.3385499999999</v>
      </c>
      <c r="N46" s="18">
        <v>732.41735</v>
      </c>
      <c r="O46" s="18">
        <v>1419.1325</v>
      </c>
      <c r="P46" s="18">
        <v>775.9034999999991</v>
      </c>
      <c r="Q46" s="18">
        <v>1273.6037</v>
      </c>
      <c r="R46" s="22"/>
      <c r="S46" s="23"/>
    </row>
    <row r="47" spans="1:19" ht="12.75">
      <c r="A47" s="17" t="s">
        <v>8</v>
      </c>
      <c r="B47" s="18">
        <v>2637</v>
      </c>
      <c r="C47" s="18">
        <v>2755.7</v>
      </c>
      <c r="D47" s="18">
        <v>3033</v>
      </c>
      <c r="E47" s="18">
        <v>2691.6</v>
      </c>
      <c r="F47" s="18">
        <v>2444</v>
      </c>
      <c r="G47" s="18">
        <v>2421.1</v>
      </c>
      <c r="H47" s="18">
        <v>2326.1</v>
      </c>
      <c r="I47" s="18">
        <v>2278.9</v>
      </c>
      <c r="J47" s="18">
        <v>1771.7</v>
      </c>
      <c r="K47" s="18">
        <v>1633.4</v>
      </c>
      <c r="L47" s="18">
        <v>2028.3</v>
      </c>
      <c r="M47" s="18">
        <v>1108.5</v>
      </c>
      <c r="N47" s="18">
        <v>1157.2</v>
      </c>
      <c r="O47" s="18">
        <v>1686.3</v>
      </c>
      <c r="P47" s="18">
        <v>1112.5</v>
      </c>
      <c r="Q47" s="18">
        <v>1520</v>
      </c>
      <c r="R47" s="22"/>
      <c r="S47" s="23"/>
    </row>
    <row r="48" spans="1:19" ht="12.75">
      <c r="A48" s="17" t="s">
        <v>9</v>
      </c>
      <c r="B48" s="18">
        <v>2394.3</v>
      </c>
      <c r="C48" s="18">
        <v>2488.7</v>
      </c>
      <c r="D48" s="18">
        <v>2698.7</v>
      </c>
      <c r="E48" s="18">
        <v>2355.9</v>
      </c>
      <c r="F48" s="18">
        <v>2266</v>
      </c>
      <c r="G48" s="18">
        <v>2146.5</v>
      </c>
      <c r="H48" s="18">
        <v>2232.5</v>
      </c>
      <c r="I48" s="18">
        <v>1940.8</v>
      </c>
      <c r="J48" s="18">
        <v>1425.2</v>
      </c>
      <c r="K48" s="18">
        <v>1248.7</v>
      </c>
      <c r="L48" s="18">
        <v>1671</v>
      </c>
      <c r="M48" s="18">
        <v>707.1</v>
      </c>
      <c r="N48" s="18">
        <v>762.2</v>
      </c>
      <c r="O48" s="18">
        <v>1439.2</v>
      </c>
      <c r="P48" s="18">
        <v>785.3</v>
      </c>
      <c r="Q48" s="18">
        <v>1362.2</v>
      </c>
      <c r="R48" s="22"/>
      <c r="S48" s="23"/>
    </row>
    <row r="49" spans="1:19" ht="12.75">
      <c r="A49" s="17" t="s">
        <v>10</v>
      </c>
      <c r="B49" s="18">
        <v>2583.91834</v>
      </c>
      <c r="C49" s="18">
        <v>2719.3188765</v>
      </c>
      <c r="D49" s="18">
        <v>2867.1227297500004</v>
      </c>
      <c r="E49" s="18">
        <v>2489.3703649999998</v>
      </c>
      <c r="F49" s="18">
        <v>2396.6305300000004</v>
      </c>
      <c r="G49" s="18">
        <v>2310.777705</v>
      </c>
      <c r="H49" s="18">
        <v>2430.2353200000002</v>
      </c>
      <c r="I49" s="18">
        <v>2059.625955</v>
      </c>
      <c r="J49" s="18">
        <v>1530.7592000000002</v>
      </c>
      <c r="K49" s="18">
        <v>1495.37302</v>
      </c>
      <c r="L49" s="18">
        <v>1882.367517</v>
      </c>
      <c r="M49" s="18">
        <v>886.90055</v>
      </c>
      <c r="N49" s="18">
        <v>929.5984500000001</v>
      </c>
      <c r="O49" s="18">
        <v>1706.75223</v>
      </c>
      <c r="P49" s="18">
        <v>1064.52815</v>
      </c>
      <c r="Q49" s="18">
        <v>1622.132</v>
      </c>
      <c r="R49" s="22"/>
      <c r="S49" s="23"/>
    </row>
    <row r="50" spans="1:19" ht="12.75">
      <c r="A50" s="17" t="s">
        <v>11</v>
      </c>
      <c r="B50" s="18">
        <v>2468.2</v>
      </c>
      <c r="C50" s="18">
        <v>2544.1</v>
      </c>
      <c r="D50" s="18">
        <v>2830.8</v>
      </c>
      <c r="E50" s="18">
        <v>2420</v>
      </c>
      <c r="F50" s="18">
        <v>2289.8</v>
      </c>
      <c r="G50" s="18">
        <v>2234</v>
      </c>
      <c r="H50" s="18">
        <v>2220.6</v>
      </c>
      <c r="I50" s="18">
        <v>2081.4</v>
      </c>
      <c r="J50" s="18">
        <v>1549.8</v>
      </c>
      <c r="K50" s="18">
        <v>1326.5</v>
      </c>
      <c r="L50" s="18">
        <v>1858.7</v>
      </c>
      <c r="M50" s="18">
        <v>820</v>
      </c>
      <c r="N50" s="18">
        <v>679.1</v>
      </c>
      <c r="O50" s="18">
        <v>1374.9</v>
      </c>
      <c r="P50" s="18">
        <v>689.6</v>
      </c>
      <c r="Q50" s="18">
        <v>1137.2</v>
      </c>
      <c r="R50" s="22"/>
      <c r="S50" s="23"/>
    </row>
    <row r="51" spans="1:19" ht="12.75">
      <c r="A51" s="17" t="s">
        <v>12</v>
      </c>
      <c r="B51" s="18">
        <v>2984.8</v>
      </c>
      <c r="C51" s="18">
        <v>3371.8</v>
      </c>
      <c r="D51" s="18">
        <v>3413.2</v>
      </c>
      <c r="E51" s="18">
        <v>3084</v>
      </c>
      <c r="F51" s="18">
        <v>3003.8</v>
      </c>
      <c r="G51" s="18">
        <v>2922</v>
      </c>
      <c r="H51" s="18">
        <v>3117.7</v>
      </c>
      <c r="I51" s="18">
        <v>2668</v>
      </c>
      <c r="J51" s="18">
        <v>2087.8</v>
      </c>
      <c r="K51" s="18">
        <v>2112.1</v>
      </c>
      <c r="L51" s="18">
        <v>2506.1</v>
      </c>
      <c r="M51" s="18">
        <v>1602.8</v>
      </c>
      <c r="N51" s="18">
        <v>1653.2</v>
      </c>
      <c r="O51" s="18">
        <v>2470.5</v>
      </c>
      <c r="P51" s="18">
        <v>1837.2</v>
      </c>
      <c r="Q51" s="18">
        <v>2332.5</v>
      </c>
      <c r="R51" s="22"/>
      <c r="S51" s="23"/>
    </row>
    <row r="52" spans="1:19" ht="12.75">
      <c r="A52" s="17" t="s">
        <v>13</v>
      </c>
      <c r="B52" s="18">
        <v>2211.6166725</v>
      </c>
      <c r="C52" s="18">
        <v>2352.3666675</v>
      </c>
      <c r="D52" s="18">
        <v>2513.716665</v>
      </c>
      <c r="E52" s="18">
        <v>2138.1333345000003</v>
      </c>
      <c r="F52" s="18">
        <v>2051.8</v>
      </c>
      <c r="G52" s="18">
        <v>1980.933337</v>
      </c>
      <c r="H52" s="18">
        <v>2086.7000055</v>
      </c>
      <c r="I52" s="18">
        <v>1775.8166635000002</v>
      </c>
      <c r="J52" s="18">
        <v>1315.7500034999998</v>
      </c>
      <c r="K52" s="18">
        <v>1234.716664</v>
      </c>
      <c r="L52" s="18">
        <v>1602.7999955</v>
      </c>
      <c r="M52" s="18">
        <v>640.7166599999999</v>
      </c>
      <c r="N52" s="18">
        <v>664.1500015</v>
      </c>
      <c r="O52" s="18">
        <v>1410.2000025000002</v>
      </c>
      <c r="P52" s="18">
        <v>761.8166595</v>
      </c>
      <c r="Q52" s="18">
        <v>1264.0833325</v>
      </c>
      <c r="R52" s="22"/>
      <c r="S52" s="23"/>
    </row>
    <row r="53" spans="1:19" ht="12.75">
      <c r="A53" s="17" t="s">
        <v>14</v>
      </c>
      <c r="B53" s="18">
        <v>2982.9</v>
      </c>
      <c r="C53" s="18">
        <v>3321.8</v>
      </c>
      <c r="D53" s="18">
        <v>3624.1</v>
      </c>
      <c r="E53" s="18">
        <v>3093.1</v>
      </c>
      <c r="F53" s="18">
        <v>2891.8</v>
      </c>
      <c r="G53" s="18">
        <v>2955.8</v>
      </c>
      <c r="H53" s="18">
        <v>2928.7</v>
      </c>
      <c r="I53" s="18">
        <v>2841.8</v>
      </c>
      <c r="J53" s="18">
        <v>2403.6</v>
      </c>
      <c r="K53" s="18">
        <v>2283.5</v>
      </c>
      <c r="L53" s="18">
        <v>2621.6</v>
      </c>
      <c r="M53" s="18">
        <v>1693.5</v>
      </c>
      <c r="N53" s="18">
        <v>1518.2</v>
      </c>
      <c r="O53" s="18">
        <v>2047.4</v>
      </c>
      <c r="P53" s="18">
        <v>1526.9</v>
      </c>
      <c r="Q53" s="18">
        <v>1911.5</v>
      </c>
      <c r="R53" s="22"/>
      <c r="S53" s="23"/>
    </row>
    <row r="54" spans="1:19" ht="12.75">
      <c r="A54" s="17" t="s">
        <v>15</v>
      </c>
      <c r="B54" s="18">
        <v>2751.3</v>
      </c>
      <c r="C54" s="18">
        <v>2962.5</v>
      </c>
      <c r="D54" s="18">
        <v>3083.5</v>
      </c>
      <c r="E54" s="18">
        <v>2619.1</v>
      </c>
      <c r="F54" s="18">
        <v>2558.7</v>
      </c>
      <c r="G54" s="18">
        <v>2544</v>
      </c>
      <c r="H54" s="18">
        <v>2613.3</v>
      </c>
      <c r="I54" s="18">
        <v>2435.8</v>
      </c>
      <c r="J54" s="18">
        <v>2130.4</v>
      </c>
      <c r="K54" s="18">
        <v>1873.2</v>
      </c>
      <c r="L54" s="18">
        <v>2273.3</v>
      </c>
      <c r="M54" s="18">
        <v>1388.8</v>
      </c>
      <c r="N54" s="18">
        <v>1460.2</v>
      </c>
      <c r="O54" s="18">
        <v>2095.2</v>
      </c>
      <c r="P54" s="18">
        <v>1346.5</v>
      </c>
      <c r="Q54" s="18">
        <v>1801.6</v>
      </c>
      <c r="R54" s="22"/>
      <c r="S54" s="23"/>
    </row>
    <row r="55" spans="1:19" ht="12.75">
      <c r="A55" s="17" t="s">
        <v>16</v>
      </c>
      <c r="B55" s="18">
        <v>2478.637995</v>
      </c>
      <c r="C55" s="18">
        <v>2660.058401</v>
      </c>
      <c r="D55" s="18">
        <v>2753.1182630000003</v>
      </c>
      <c r="E55" s="18">
        <v>2231.6960205</v>
      </c>
      <c r="F55" s="18">
        <v>2197.445532</v>
      </c>
      <c r="G55" s="18">
        <v>2147.392688</v>
      </c>
      <c r="H55" s="18">
        <v>2215.6560050000003</v>
      </c>
      <c r="I55" s="18">
        <v>2060.2908785</v>
      </c>
      <c r="J55" s="18">
        <v>1591.678585</v>
      </c>
      <c r="K55" s="18">
        <v>1369.3456385000002</v>
      </c>
      <c r="L55" s="18">
        <v>1805.9534485</v>
      </c>
      <c r="M55" s="18">
        <v>684.0442694999999</v>
      </c>
      <c r="N55" s="18">
        <v>1837.2575964999999</v>
      </c>
      <c r="O55" s="18">
        <v>1529.943147</v>
      </c>
      <c r="P55" s="18">
        <v>963.9255165</v>
      </c>
      <c r="Q55" s="18">
        <v>1405.4435115</v>
      </c>
      <c r="R55" s="22"/>
      <c r="S55" s="23"/>
    </row>
    <row r="56" spans="1:19" ht="12.75">
      <c r="A56" s="17" t="s">
        <v>17</v>
      </c>
      <c r="B56" s="18">
        <v>2496.9</v>
      </c>
      <c r="C56" s="18">
        <v>2496.2</v>
      </c>
      <c r="D56" s="18">
        <v>2875</v>
      </c>
      <c r="E56" s="18">
        <v>2447.3</v>
      </c>
      <c r="F56" s="18">
        <v>2344.6</v>
      </c>
      <c r="G56" s="18">
        <v>2374.3</v>
      </c>
      <c r="H56" s="18">
        <v>2342.4</v>
      </c>
      <c r="I56" s="18">
        <v>2217.9</v>
      </c>
      <c r="J56" s="18">
        <v>1817.1</v>
      </c>
      <c r="K56" s="18">
        <v>1481.9</v>
      </c>
      <c r="L56" s="18">
        <v>2036.9</v>
      </c>
      <c r="M56" s="18">
        <v>1069.9</v>
      </c>
      <c r="N56" s="18">
        <v>1102.5</v>
      </c>
      <c r="O56" s="18">
        <v>1625.2</v>
      </c>
      <c r="P56" s="18">
        <v>939</v>
      </c>
      <c r="Q56" s="18">
        <v>1431.2</v>
      </c>
      <c r="R56" s="22"/>
      <c r="S56" s="23"/>
    </row>
    <row r="57" spans="1:19" ht="12.75">
      <c r="A57" s="17" t="s">
        <v>18</v>
      </c>
      <c r="B57" s="18">
        <v>2224.34465</v>
      </c>
      <c r="C57" s="18">
        <v>2298.77474</v>
      </c>
      <c r="D57" s="18">
        <v>2450.4825450000003</v>
      </c>
      <c r="E57" s="18">
        <v>2091.86855</v>
      </c>
      <c r="F57" s="18">
        <v>1946.6829</v>
      </c>
      <c r="G57" s="18">
        <v>1954.5213500000002</v>
      </c>
      <c r="H57" s="18">
        <v>2030.44365</v>
      </c>
      <c r="I57" s="18">
        <v>1819.93205</v>
      </c>
      <c r="J57" s="18">
        <v>1375.04635</v>
      </c>
      <c r="K57" s="18">
        <v>1234.1571000000001</v>
      </c>
      <c r="L57" s="18">
        <v>1555.45275</v>
      </c>
      <c r="M57" s="18">
        <v>673.0815</v>
      </c>
      <c r="N57" s="18">
        <v>635.83695</v>
      </c>
      <c r="O57" s="18">
        <v>1213.98835</v>
      </c>
      <c r="P57" s="18">
        <v>766.2632000000001</v>
      </c>
      <c r="Q57" s="18">
        <v>1170.30345</v>
      </c>
      <c r="R57" s="22"/>
      <c r="S57" s="23"/>
    </row>
    <row r="58" spans="1:19" ht="12.75">
      <c r="A58" s="17" t="s">
        <v>19</v>
      </c>
      <c r="B58" s="18">
        <v>2229.57711</v>
      </c>
      <c r="C58" s="18">
        <v>2257.46892</v>
      </c>
      <c r="D58" s="18">
        <v>2518.3084409</v>
      </c>
      <c r="E58" s="18">
        <v>2152.8816</v>
      </c>
      <c r="F58" s="18">
        <v>2055.32265</v>
      </c>
      <c r="G58" s="18">
        <v>2025.0310000000002</v>
      </c>
      <c r="H58" s="18">
        <v>2076.95255</v>
      </c>
      <c r="I58" s="18">
        <v>1789.11255</v>
      </c>
      <c r="J58" s="18">
        <v>1524.9104000000002</v>
      </c>
      <c r="K58" s="18">
        <v>1307.51375</v>
      </c>
      <c r="L58" s="18">
        <v>1652.60745</v>
      </c>
      <c r="M58" s="18">
        <v>724.6839</v>
      </c>
      <c r="N58" s="18">
        <v>713.9875999999999</v>
      </c>
      <c r="O58" s="18">
        <v>1379.8587</v>
      </c>
      <c r="P58" s="18">
        <v>760.26185</v>
      </c>
      <c r="Q58" s="18">
        <v>1164.64045</v>
      </c>
      <c r="R58" s="22"/>
      <c r="S58" s="23"/>
    </row>
    <row r="59" spans="1:19" ht="12.75">
      <c r="A59" s="17" t="s">
        <v>20</v>
      </c>
      <c r="B59" s="18">
        <v>2356.4755050000003</v>
      </c>
      <c r="C59" s="18">
        <v>2355.4141750000003</v>
      </c>
      <c r="D59" s="18">
        <v>2611.9692605</v>
      </c>
      <c r="E59" s="18">
        <v>2230.0804000000003</v>
      </c>
      <c r="F59" s="18">
        <v>2135.28325</v>
      </c>
      <c r="G59" s="18">
        <v>2126.96733</v>
      </c>
      <c r="H59" s="18">
        <v>2167.320255</v>
      </c>
      <c r="I59" s="18">
        <v>1875.6603400000001</v>
      </c>
      <c r="J59" s="18">
        <v>1506.75015</v>
      </c>
      <c r="K59" s="18">
        <v>1308.9544500000002</v>
      </c>
      <c r="L59" s="18">
        <v>1706.7625500000001</v>
      </c>
      <c r="M59" s="18">
        <v>810.805250000001</v>
      </c>
      <c r="N59" s="18">
        <v>790.23875</v>
      </c>
      <c r="O59" s="18">
        <v>1410.54755</v>
      </c>
      <c r="P59" s="18">
        <v>833.58165</v>
      </c>
      <c r="Q59" s="18">
        <v>1279.9954</v>
      </c>
      <c r="R59" s="22"/>
      <c r="S59" s="23"/>
    </row>
    <row r="60" spans="1:19" ht="12.75">
      <c r="A60" s="17" t="s">
        <v>21</v>
      </c>
      <c r="B60" s="18">
        <v>2438.6</v>
      </c>
      <c r="C60" s="18">
        <v>2602.9</v>
      </c>
      <c r="D60" s="18">
        <v>2888.4</v>
      </c>
      <c r="E60" s="19">
        <v>2403</v>
      </c>
      <c r="F60" s="18">
        <v>2273.3</v>
      </c>
      <c r="G60" s="18">
        <v>2297.1</v>
      </c>
      <c r="H60" s="18">
        <v>2294.7</v>
      </c>
      <c r="I60" s="18">
        <v>2196.9</v>
      </c>
      <c r="J60" s="18">
        <v>1799.6</v>
      </c>
      <c r="K60" s="18">
        <v>1547.3</v>
      </c>
      <c r="L60" s="18">
        <v>1994.8</v>
      </c>
      <c r="M60" s="18">
        <v>979.5</v>
      </c>
      <c r="N60" s="18">
        <v>1090.2</v>
      </c>
      <c r="O60" s="18">
        <v>1664.1</v>
      </c>
      <c r="P60" s="18">
        <v>934.9</v>
      </c>
      <c r="Q60" s="18">
        <v>1391.2</v>
      </c>
      <c r="R60" s="22"/>
      <c r="S60" s="23"/>
    </row>
    <row r="61" spans="1:19" ht="12.75">
      <c r="A61" s="17" t="s">
        <v>22</v>
      </c>
      <c r="B61" s="18">
        <v>2538.8500010000002</v>
      </c>
      <c r="C61" s="18">
        <v>2627.908336</v>
      </c>
      <c r="D61" s="18">
        <v>2974.641665</v>
      </c>
      <c r="E61" s="18">
        <v>2522.1000005</v>
      </c>
      <c r="F61" s="18">
        <v>2332.158331</v>
      </c>
      <c r="G61" s="18">
        <v>2384.566662</v>
      </c>
      <c r="H61" s="18">
        <v>2350.9833335</v>
      </c>
      <c r="I61" s="18">
        <v>2213.4166675</v>
      </c>
      <c r="J61" s="18">
        <v>1731.966671</v>
      </c>
      <c r="K61" s="18">
        <v>1453.6833335000001</v>
      </c>
      <c r="L61" s="18">
        <v>2106.4583285</v>
      </c>
      <c r="M61" s="18">
        <v>1008.900006</v>
      </c>
      <c r="N61" s="18">
        <v>1064.5166665</v>
      </c>
      <c r="O61" s="18">
        <v>1742.7000025000002</v>
      </c>
      <c r="P61" s="18">
        <v>978.7</v>
      </c>
      <c r="Q61" s="18">
        <v>1517.950008</v>
      </c>
      <c r="R61" s="22"/>
      <c r="S61" s="23"/>
    </row>
    <row r="62" spans="1:19" ht="12.75">
      <c r="A62" s="17" t="s">
        <v>23</v>
      </c>
      <c r="B62" s="18">
        <v>2335.2</v>
      </c>
      <c r="C62" s="18">
        <v>2405.5</v>
      </c>
      <c r="D62" s="18">
        <v>2589.7</v>
      </c>
      <c r="E62" s="18">
        <v>2221.1</v>
      </c>
      <c r="F62" s="18">
        <v>2132.3</v>
      </c>
      <c r="G62" s="18">
        <v>2115.9</v>
      </c>
      <c r="H62" s="18">
        <v>2153.5</v>
      </c>
      <c r="I62" s="18">
        <v>1894</v>
      </c>
      <c r="J62" s="18">
        <v>1466.9</v>
      </c>
      <c r="K62" s="18">
        <v>1347.5</v>
      </c>
      <c r="L62" s="18">
        <v>1718.2</v>
      </c>
      <c r="M62" s="18">
        <v>780.9</v>
      </c>
      <c r="N62" s="18">
        <v>756.2</v>
      </c>
      <c r="O62" s="18">
        <v>1490.1</v>
      </c>
      <c r="P62" s="18">
        <v>888</v>
      </c>
      <c r="Q62" s="18">
        <v>1341.7</v>
      </c>
      <c r="R62" s="22"/>
      <c r="S62" s="23"/>
    </row>
    <row r="63" spans="1:19" ht="12.75">
      <c r="A63" s="17" t="s">
        <v>24</v>
      </c>
      <c r="B63" s="20">
        <v>2666</v>
      </c>
      <c r="C63" s="20">
        <v>3020</v>
      </c>
      <c r="D63" s="20">
        <v>3138</v>
      </c>
      <c r="E63" s="18">
        <v>2802</v>
      </c>
      <c r="F63" s="18">
        <v>2710.3</v>
      </c>
      <c r="G63" s="18">
        <v>2731.7</v>
      </c>
      <c r="H63" s="18">
        <v>2812.6</v>
      </c>
      <c r="I63" s="18">
        <v>2538.7</v>
      </c>
      <c r="J63" s="18">
        <v>2075.9</v>
      </c>
      <c r="K63" s="18">
        <v>1935.4</v>
      </c>
      <c r="L63" s="18">
        <v>2399.9</v>
      </c>
      <c r="M63" s="18">
        <v>1511.9</v>
      </c>
      <c r="N63" s="18">
        <v>1437.8</v>
      </c>
      <c r="O63" s="18">
        <v>2027.1</v>
      </c>
      <c r="P63" s="18">
        <v>1562.7</v>
      </c>
      <c r="Q63" s="18">
        <v>1937.9</v>
      </c>
      <c r="R63" s="22"/>
      <c r="S63" s="23"/>
    </row>
    <row r="64" spans="1:19" ht="12.75">
      <c r="A64" s="17" t="s">
        <v>25</v>
      </c>
      <c r="B64" s="18">
        <v>2563.5</v>
      </c>
      <c r="C64" s="18">
        <v>2671.2</v>
      </c>
      <c r="D64" s="18">
        <v>2942.2</v>
      </c>
      <c r="E64" s="18">
        <v>2564.6</v>
      </c>
      <c r="F64" s="18">
        <v>2476</v>
      </c>
      <c r="G64" s="18">
        <v>2369.6</v>
      </c>
      <c r="H64" s="18">
        <v>2443.4</v>
      </c>
      <c r="I64" s="19">
        <v>2221</v>
      </c>
      <c r="J64" s="19">
        <v>1774</v>
      </c>
      <c r="K64" s="19">
        <v>1600</v>
      </c>
      <c r="L64" s="18">
        <v>2052.3</v>
      </c>
      <c r="M64" s="18">
        <v>1108.6</v>
      </c>
      <c r="N64" s="18">
        <v>1156.4</v>
      </c>
      <c r="O64" s="18">
        <v>1809.7</v>
      </c>
      <c r="P64" s="18">
        <v>1119.3</v>
      </c>
      <c r="Q64" s="18">
        <v>1608.5</v>
      </c>
      <c r="R64" s="22"/>
      <c r="S64" s="23"/>
    </row>
    <row r="65" spans="1:19" ht="12.75">
      <c r="A65" s="17" t="s">
        <v>26</v>
      </c>
      <c r="B65" s="18">
        <v>2710.7</v>
      </c>
      <c r="C65" s="18">
        <v>3105.8</v>
      </c>
      <c r="D65" s="18">
        <v>3221.3</v>
      </c>
      <c r="E65" s="18">
        <v>2824.8</v>
      </c>
      <c r="F65" s="18">
        <v>2728.6</v>
      </c>
      <c r="G65" s="18">
        <v>2719.5</v>
      </c>
      <c r="H65" s="18">
        <v>2810.5</v>
      </c>
      <c r="I65" s="18">
        <v>2584.4</v>
      </c>
      <c r="J65" s="18">
        <v>1981.7</v>
      </c>
      <c r="K65" s="18">
        <v>1882.9</v>
      </c>
      <c r="L65" s="18">
        <v>2357.5</v>
      </c>
      <c r="M65" s="18">
        <v>1391.4</v>
      </c>
      <c r="N65" s="18">
        <v>1399.6</v>
      </c>
      <c r="O65" s="18">
        <v>2067.8</v>
      </c>
      <c r="P65" s="18">
        <v>1479.9</v>
      </c>
      <c r="Q65" s="18">
        <v>2007.3</v>
      </c>
      <c r="R65" s="22"/>
      <c r="S65" s="23"/>
    </row>
    <row r="66" spans="1:19" ht="12.75">
      <c r="A66" s="17" t="s">
        <v>27</v>
      </c>
      <c r="B66" s="18">
        <v>2398.558785</v>
      </c>
      <c r="C66" s="18">
        <v>2372.8001970500004</v>
      </c>
      <c r="D66" s="18">
        <v>2716.188318</v>
      </c>
      <c r="E66" s="18">
        <v>2323.5732000000003</v>
      </c>
      <c r="F66" s="18">
        <v>2213.724955</v>
      </c>
      <c r="G66" s="18">
        <v>2235.6233105</v>
      </c>
      <c r="H66" s="18">
        <v>2197.3787055</v>
      </c>
      <c r="I66" s="18">
        <v>1997.2736385</v>
      </c>
      <c r="J66" s="18">
        <v>1590.90544</v>
      </c>
      <c r="K66" s="18">
        <v>1335.4285</v>
      </c>
      <c r="L66" s="18">
        <v>1865.104739</v>
      </c>
      <c r="M66" s="18">
        <v>862.9427499999999</v>
      </c>
      <c r="N66" s="18">
        <v>875.4311</v>
      </c>
      <c r="O66" s="18">
        <v>1434.641</v>
      </c>
      <c r="P66" s="18">
        <v>803.7723</v>
      </c>
      <c r="Q66" s="18">
        <v>1334.91785</v>
      </c>
      <c r="R66" s="22"/>
      <c r="S66" s="23"/>
    </row>
    <row r="67" spans="1:17" ht="12.75">
      <c r="A67" s="25"/>
      <c r="B67" s="26"/>
      <c r="C67" s="26"/>
      <c r="D67" s="26"/>
      <c r="E67" s="2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</row>
    <row r="68" spans="1: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ht="23.25">
      <c r="A71" s="5" t="str">
        <f>A38</f>
        <v>SAISON 2013 - 2014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6" t="s">
        <v>28</v>
      </c>
    </row>
    <row r="72" spans="1:17" ht="12.75">
      <c r="A72" s="1"/>
      <c r="B72" s="1"/>
      <c r="C72" s="1"/>
      <c r="D72" s="1"/>
      <c r="E72" s="1"/>
      <c r="F72" s="7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8" ht="12.75">
      <c r="A73" s="8" t="s">
        <v>1</v>
      </c>
      <c r="B73">
        <f aca="true" t="shared" si="4" ref="B73:R73">B7</f>
        <v>38</v>
      </c>
      <c r="C73">
        <f t="shared" si="4"/>
        <v>39</v>
      </c>
      <c r="D73">
        <f t="shared" si="4"/>
        <v>40</v>
      </c>
      <c r="E73">
        <f t="shared" si="4"/>
        <v>41</v>
      </c>
      <c r="F73">
        <f t="shared" si="4"/>
        <v>42</v>
      </c>
      <c r="G73">
        <f t="shared" si="4"/>
        <v>43</v>
      </c>
      <c r="H73">
        <f t="shared" si="4"/>
        <v>44</v>
      </c>
      <c r="I73">
        <f t="shared" si="4"/>
        <v>45</v>
      </c>
      <c r="J73">
        <f t="shared" si="4"/>
        <v>46</v>
      </c>
      <c r="K73">
        <f t="shared" si="4"/>
        <v>47</v>
      </c>
      <c r="L73">
        <f t="shared" si="4"/>
        <v>48</v>
      </c>
      <c r="M73">
        <f t="shared" si="4"/>
        <v>49</v>
      </c>
      <c r="N73">
        <f t="shared" si="4"/>
        <v>50</v>
      </c>
      <c r="O73">
        <f t="shared" si="4"/>
        <v>51</v>
      </c>
      <c r="P73">
        <f t="shared" si="4"/>
        <v>52</v>
      </c>
      <c r="Q73">
        <f t="shared" si="4"/>
        <v>1</v>
      </c>
      <c r="R73">
        <f t="shared" si="4"/>
        <v>2</v>
      </c>
    </row>
    <row r="74" spans="1:18" ht="12.75">
      <c r="A74" s="8" t="s">
        <v>2</v>
      </c>
      <c r="B74" s="10">
        <f aca="true" t="shared" si="5" ref="B74:R74">B8</f>
        <v>41540</v>
      </c>
      <c r="C74" s="10">
        <f t="shared" si="5"/>
        <v>41547</v>
      </c>
      <c r="D74" s="10">
        <f t="shared" si="5"/>
        <v>41554</v>
      </c>
      <c r="E74" s="10">
        <f t="shared" si="5"/>
        <v>41561</v>
      </c>
      <c r="F74" s="10">
        <f t="shared" si="5"/>
        <v>41568</v>
      </c>
      <c r="G74" s="10">
        <f t="shared" si="5"/>
        <v>41575</v>
      </c>
      <c r="H74" s="10">
        <f t="shared" si="5"/>
        <v>41582</v>
      </c>
      <c r="I74" s="10">
        <f t="shared" si="5"/>
        <v>41589</v>
      </c>
      <c r="J74" s="10">
        <f t="shared" si="5"/>
        <v>41596</v>
      </c>
      <c r="K74" s="10">
        <f t="shared" si="5"/>
        <v>41603</v>
      </c>
      <c r="L74" s="10">
        <f t="shared" si="5"/>
        <v>41610</v>
      </c>
      <c r="M74" s="10">
        <f t="shared" si="5"/>
        <v>41617</v>
      </c>
      <c r="N74" s="10">
        <f t="shared" si="5"/>
        <v>41624</v>
      </c>
      <c r="O74" s="10">
        <f t="shared" si="5"/>
        <v>41631</v>
      </c>
      <c r="P74" s="10">
        <f t="shared" si="5"/>
        <v>41638</v>
      </c>
      <c r="Q74" s="10">
        <f t="shared" si="5"/>
        <v>41645</v>
      </c>
      <c r="R74" s="10">
        <f t="shared" si="5"/>
        <v>41652</v>
      </c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8" ht="12.75">
      <c r="A76" s="17" t="s">
        <v>4</v>
      </c>
      <c r="B76" s="17">
        <v>0</v>
      </c>
      <c r="C76" s="27">
        <f aca="true" t="shared" si="6" ref="C76:R76">B76+C10</f>
        <v>392.08</v>
      </c>
      <c r="D76" s="27">
        <f t="shared" si="6"/>
        <v>758.503</v>
      </c>
      <c r="E76" s="27">
        <f t="shared" si="6"/>
        <v>1861.4618</v>
      </c>
      <c r="F76" s="27">
        <f t="shared" si="6"/>
        <v>2757.3135</v>
      </c>
      <c r="G76" s="27">
        <f t="shared" si="6"/>
        <v>3546.7262</v>
      </c>
      <c r="H76" s="27">
        <f t="shared" si="6"/>
        <v>4713.07505</v>
      </c>
      <c r="I76" s="27">
        <f t="shared" si="6"/>
        <v>6130.97925</v>
      </c>
      <c r="J76" s="27">
        <f t="shared" si="6"/>
        <v>8304.50563185</v>
      </c>
      <c r="K76" s="27">
        <f t="shared" si="6"/>
        <v>10750.93728735</v>
      </c>
      <c r="L76" s="27">
        <f t="shared" si="6"/>
        <v>13953.88941785</v>
      </c>
      <c r="M76" s="27">
        <f t="shared" si="6"/>
        <v>17071.41252835</v>
      </c>
      <c r="N76" s="27">
        <f t="shared" si="6"/>
        <v>20160.09388385</v>
      </c>
      <c r="O76" s="27">
        <f t="shared" si="6"/>
        <v>22600.27625645</v>
      </c>
      <c r="P76" s="27">
        <f t="shared" si="6"/>
        <v>24458.30900645</v>
      </c>
      <c r="Q76" s="27">
        <f t="shared" si="6"/>
        <v>26635.75403145</v>
      </c>
      <c r="R76" s="27">
        <f t="shared" si="6"/>
        <v>28687.408859</v>
      </c>
    </row>
    <row r="77" spans="1:18" ht="12.75">
      <c r="A77" s="17" t="s">
        <v>5</v>
      </c>
      <c r="B77" s="17">
        <v>0</v>
      </c>
      <c r="C77" s="27">
        <f aca="true" t="shared" si="7" ref="C77:R77">B77+C11</f>
        <v>367.7</v>
      </c>
      <c r="D77" s="27">
        <f t="shared" si="7"/>
        <v>873.5</v>
      </c>
      <c r="E77" s="27">
        <f t="shared" si="7"/>
        <v>2102.4</v>
      </c>
      <c r="F77" s="27">
        <f t="shared" si="7"/>
        <v>3110.9</v>
      </c>
      <c r="G77" s="27">
        <f t="shared" si="7"/>
        <v>3964.7</v>
      </c>
      <c r="H77" s="27">
        <f t="shared" si="7"/>
        <v>5281</v>
      </c>
      <c r="I77" s="27">
        <f t="shared" si="7"/>
        <v>6698.6</v>
      </c>
      <c r="J77" s="27">
        <f t="shared" si="7"/>
        <v>8947.3</v>
      </c>
      <c r="K77" s="27">
        <f t="shared" si="7"/>
        <v>11402.3</v>
      </c>
      <c r="L77" s="27">
        <f t="shared" si="7"/>
        <v>14360.199999999999</v>
      </c>
      <c r="M77" s="27">
        <f t="shared" si="7"/>
        <v>17288.699999999997</v>
      </c>
      <c r="N77" s="27">
        <f t="shared" si="7"/>
        <v>20542.399999999998</v>
      </c>
      <c r="O77" s="27">
        <f t="shared" si="7"/>
        <v>23213.999999999996</v>
      </c>
      <c r="P77" s="27">
        <f t="shared" si="7"/>
        <v>25457.399999999998</v>
      </c>
      <c r="Q77" s="27">
        <f t="shared" si="7"/>
        <v>27943.3</v>
      </c>
      <c r="R77" s="27">
        <f t="shared" si="7"/>
        <v>30015.6</v>
      </c>
    </row>
    <row r="78" spans="1:18" ht="12.75">
      <c r="A78" s="17" t="s">
        <v>6</v>
      </c>
      <c r="B78" s="17"/>
      <c r="C78" s="27">
        <f aca="true" t="shared" si="8" ref="C78:R78">B78+C12</f>
        <v>500</v>
      </c>
      <c r="D78" s="27">
        <f t="shared" si="8"/>
        <v>1060</v>
      </c>
      <c r="E78" s="27">
        <f t="shared" si="8"/>
        <v>2394</v>
      </c>
      <c r="F78" s="27">
        <f t="shared" si="8"/>
        <v>3622</v>
      </c>
      <c r="G78" s="27">
        <f t="shared" si="8"/>
        <v>4648</v>
      </c>
      <c r="H78" s="27">
        <f t="shared" si="8"/>
        <v>6048</v>
      </c>
      <c r="I78" s="27">
        <f t="shared" si="8"/>
        <v>7548</v>
      </c>
      <c r="J78" s="27">
        <f t="shared" si="8"/>
        <v>9864</v>
      </c>
      <c r="K78" s="27">
        <f t="shared" si="8"/>
        <v>12349</v>
      </c>
      <c r="L78" s="27">
        <f t="shared" si="8"/>
        <v>15232</v>
      </c>
      <c r="M78" s="27">
        <f t="shared" si="8"/>
        <v>18072</v>
      </c>
      <c r="N78" s="27">
        <f t="shared" si="8"/>
        <v>21185.5</v>
      </c>
      <c r="O78" s="27">
        <f t="shared" si="8"/>
        <v>23927.5</v>
      </c>
      <c r="P78" s="27">
        <f t="shared" si="8"/>
        <v>26274.7</v>
      </c>
      <c r="Q78" s="27">
        <f t="shared" si="8"/>
        <v>28798</v>
      </c>
      <c r="R78" s="27">
        <f t="shared" si="8"/>
        <v>30739.3</v>
      </c>
    </row>
    <row r="79" spans="1:18" ht="12.75">
      <c r="A79" s="17" t="s">
        <v>7</v>
      </c>
      <c r="B79" s="17">
        <v>0</v>
      </c>
      <c r="C79" s="27">
        <f aca="true" t="shared" si="9" ref="C79:R79">B79+C13</f>
        <v>320.67815</v>
      </c>
      <c r="D79" s="27">
        <f t="shared" si="9"/>
        <v>691.87615</v>
      </c>
      <c r="E79" s="27">
        <f t="shared" si="9"/>
        <v>1838.20665</v>
      </c>
      <c r="F79" s="27">
        <f t="shared" si="9"/>
        <v>2706.08525</v>
      </c>
      <c r="G79" s="27">
        <f t="shared" si="9"/>
        <v>3411.24665</v>
      </c>
      <c r="H79" s="27">
        <f t="shared" si="9"/>
        <v>4560.0258</v>
      </c>
      <c r="I79" s="27">
        <f t="shared" si="9"/>
        <v>5902.11195</v>
      </c>
      <c r="J79" s="27">
        <f t="shared" si="9"/>
        <v>8037.2415</v>
      </c>
      <c r="K79" s="27">
        <f t="shared" si="9"/>
        <v>10409.591715</v>
      </c>
      <c r="L79" s="27">
        <f t="shared" si="9"/>
        <v>13232.775056850001</v>
      </c>
      <c r="M79" s="27">
        <f t="shared" si="9"/>
        <v>16037.901349750002</v>
      </c>
      <c r="N79" s="27">
        <f t="shared" si="9"/>
        <v>19036.979380250003</v>
      </c>
      <c r="O79" s="27">
        <f t="shared" si="9"/>
        <v>21407.30917575</v>
      </c>
      <c r="P79" s="27">
        <f t="shared" si="9"/>
        <v>23528.19392875</v>
      </c>
      <c r="Q79" s="27">
        <f t="shared" si="9"/>
        <v>25913.49001325</v>
      </c>
      <c r="R79" s="27">
        <f t="shared" si="9"/>
        <v>27795.36061325</v>
      </c>
    </row>
    <row r="80" spans="1:18" ht="12.75">
      <c r="A80" s="17" t="s">
        <v>8</v>
      </c>
      <c r="B80" s="17">
        <v>0</v>
      </c>
      <c r="C80" s="27">
        <f aca="true" t="shared" si="10" ref="C80:R80">B80+C14</f>
        <v>692.6</v>
      </c>
      <c r="D80" s="27">
        <f t="shared" si="10"/>
        <v>1282.2</v>
      </c>
      <c r="E80" s="27">
        <f t="shared" si="10"/>
        <v>2683.7</v>
      </c>
      <c r="F80" s="27">
        <f t="shared" si="10"/>
        <v>3956.1</v>
      </c>
      <c r="G80" s="27">
        <f t="shared" si="10"/>
        <v>5024.6</v>
      </c>
      <c r="H80" s="27">
        <f t="shared" si="10"/>
        <v>6503.200000000001</v>
      </c>
      <c r="I80" s="27">
        <f t="shared" si="10"/>
        <v>8351</v>
      </c>
      <c r="J80" s="27">
        <f t="shared" si="10"/>
        <v>10828.3</v>
      </c>
      <c r="K80" s="27">
        <f t="shared" si="10"/>
        <v>13296.3</v>
      </c>
      <c r="L80" s="27">
        <f t="shared" si="10"/>
        <v>16681.7</v>
      </c>
      <c r="M80" s="27">
        <f t="shared" si="10"/>
        <v>19789.5</v>
      </c>
      <c r="N80" s="27">
        <f t="shared" si="10"/>
        <v>22762.2</v>
      </c>
      <c r="O80" s="27">
        <f t="shared" si="10"/>
        <v>25272.100000000002</v>
      </c>
      <c r="P80" s="27">
        <f t="shared" si="10"/>
        <v>27851.7</v>
      </c>
      <c r="Q80" s="27">
        <f t="shared" si="10"/>
        <v>30734.2</v>
      </c>
      <c r="R80" s="27">
        <f t="shared" si="10"/>
        <v>32984.2</v>
      </c>
    </row>
    <row r="81" spans="1:18" ht="12.75">
      <c r="A81" s="17" t="s">
        <v>9</v>
      </c>
      <c r="B81" s="17">
        <v>0</v>
      </c>
      <c r="C81" s="27">
        <f aca="true" t="shared" si="11" ref="C81:R81">B81+C15</f>
        <v>301.4</v>
      </c>
      <c r="D81" s="27">
        <f t="shared" si="11"/>
        <v>743.5</v>
      </c>
      <c r="E81" s="27">
        <f t="shared" si="11"/>
        <v>1980.9</v>
      </c>
      <c r="F81" s="27">
        <f t="shared" si="11"/>
        <v>2907</v>
      </c>
      <c r="G81" s="27">
        <f t="shared" si="11"/>
        <v>3625.000000000001</v>
      </c>
      <c r="H81" s="27">
        <f t="shared" si="11"/>
        <v>4889.6</v>
      </c>
      <c r="I81" s="27">
        <f t="shared" si="11"/>
        <v>6393.900000000001</v>
      </c>
      <c r="J81" s="27">
        <f t="shared" si="11"/>
        <v>8668.800000000001</v>
      </c>
      <c r="K81" s="27">
        <f t="shared" si="11"/>
        <v>11156.400000000001</v>
      </c>
      <c r="L81" s="27">
        <f t="shared" si="11"/>
        <v>14137.7</v>
      </c>
      <c r="M81" s="27">
        <f t="shared" si="11"/>
        <v>17054.5</v>
      </c>
      <c r="N81" s="27">
        <f t="shared" si="11"/>
        <v>20079.1</v>
      </c>
      <c r="O81" s="27">
        <f t="shared" si="11"/>
        <v>22529</v>
      </c>
      <c r="P81" s="27">
        <f t="shared" si="11"/>
        <v>24714.2</v>
      </c>
      <c r="Q81" s="27">
        <f t="shared" si="11"/>
        <v>27119.7</v>
      </c>
      <c r="R81" s="27">
        <f t="shared" si="11"/>
        <v>29006.4</v>
      </c>
    </row>
    <row r="82" spans="1:18" ht="12.75">
      <c r="A82" s="17" t="s">
        <v>10</v>
      </c>
      <c r="B82" s="17">
        <v>0</v>
      </c>
      <c r="C82" s="27">
        <f aca="true" t="shared" si="12" ref="C82:R82">B82+C16</f>
        <v>393.7784</v>
      </c>
      <c r="D82" s="27">
        <f t="shared" si="12"/>
        <v>994.2703999999999</v>
      </c>
      <c r="E82" s="27">
        <f t="shared" si="12"/>
        <v>2494.72095</v>
      </c>
      <c r="F82" s="27">
        <f t="shared" si="12"/>
        <v>3574.6699</v>
      </c>
      <c r="G82" s="27">
        <f t="shared" si="12"/>
        <v>4363.0731</v>
      </c>
      <c r="H82" s="27">
        <f t="shared" si="12"/>
        <v>5778.8198999999995</v>
      </c>
      <c r="I82" s="27">
        <f t="shared" si="12"/>
        <v>7430.1116999999995</v>
      </c>
      <c r="J82" s="27">
        <f t="shared" si="12"/>
        <v>9920.685055</v>
      </c>
      <c r="K82" s="27">
        <f t="shared" si="12"/>
        <v>12613.30840273</v>
      </c>
      <c r="L82" s="27">
        <f t="shared" si="12"/>
        <v>15821.59700513</v>
      </c>
      <c r="M82" s="27">
        <f t="shared" si="12"/>
        <v>18740.617594429998</v>
      </c>
      <c r="N82" s="27">
        <f t="shared" si="12"/>
        <v>21697.626254429997</v>
      </c>
      <c r="O82" s="27">
        <f t="shared" si="12"/>
        <v>24008.50853593</v>
      </c>
      <c r="P82" s="27">
        <f t="shared" si="12"/>
        <v>26347.33473733</v>
      </c>
      <c r="Q82" s="27">
        <f t="shared" si="12"/>
        <v>28854.113877829997</v>
      </c>
      <c r="R82" s="27">
        <f t="shared" si="12"/>
        <v>30809.749727829996</v>
      </c>
    </row>
    <row r="83" spans="1:18" ht="12.75">
      <c r="A83" s="17" t="s">
        <v>11</v>
      </c>
      <c r="B83" s="17">
        <v>0</v>
      </c>
      <c r="C83" s="27">
        <f aca="true" t="shared" si="13" ref="C83:R83">B83+C17</f>
        <v>378.7</v>
      </c>
      <c r="D83" s="27">
        <f t="shared" si="13"/>
        <v>891.5</v>
      </c>
      <c r="E83" s="27">
        <f t="shared" si="13"/>
        <v>2130.2</v>
      </c>
      <c r="F83" s="27">
        <f t="shared" si="13"/>
        <v>3098.8999999999996</v>
      </c>
      <c r="G83" s="27">
        <f t="shared" si="13"/>
        <v>3891.7999999999997</v>
      </c>
      <c r="H83" s="27">
        <f t="shared" si="13"/>
        <v>5215.099999999999</v>
      </c>
      <c r="I83" s="27">
        <f t="shared" si="13"/>
        <v>6635.799999999999</v>
      </c>
      <c r="J83" s="27">
        <f t="shared" si="13"/>
        <v>8975.3</v>
      </c>
      <c r="K83" s="27">
        <f t="shared" si="13"/>
        <v>11512.5</v>
      </c>
      <c r="L83" s="27">
        <f t="shared" si="13"/>
        <v>14579.2</v>
      </c>
      <c r="M83" s="27">
        <f t="shared" si="13"/>
        <v>17637.100000000002</v>
      </c>
      <c r="N83" s="27">
        <f t="shared" si="13"/>
        <v>20879.4</v>
      </c>
      <c r="O83" s="27">
        <f t="shared" si="13"/>
        <v>23469.9</v>
      </c>
      <c r="P83" s="27">
        <f t="shared" si="13"/>
        <v>25712.9</v>
      </c>
      <c r="Q83" s="27">
        <f t="shared" si="13"/>
        <v>28173.4</v>
      </c>
      <c r="R83" s="27">
        <f t="shared" si="13"/>
        <v>30087.2</v>
      </c>
    </row>
    <row r="84" spans="1:18" ht="12.75">
      <c r="A84" s="17" t="s">
        <v>12</v>
      </c>
      <c r="B84" s="17">
        <v>0</v>
      </c>
      <c r="C84" s="27">
        <f aca="true" t="shared" si="14" ref="C84:R84">B84+C18</f>
        <v>728.9</v>
      </c>
      <c r="D84" s="27">
        <f t="shared" si="14"/>
        <v>1959.6999999999998</v>
      </c>
      <c r="E84" s="27">
        <f t="shared" si="14"/>
        <v>4210.5</v>
      </c>
      <c r="F84" s="27">
        <f t="shared" si="14"/>
        <v>5759.1</v>
      </c>
      <c r="G84" s="27">
        <f t="shared" si="14"/>
        <v>6877</v>
      </c>
      <c r="H84" s="27">
        <f t="shared" si="14"/>
        <v>8882.7</v>
      </c>
      <c r="I84" s="27">
        <f t="shared" si="14"/>
        <v>11180.400000000001</v>
      </c>
      <c r="J84" s="27">
        <f t="shared" si="14"/>
        <v>14233.100000000002</v>
      </c>
      <c r="K84" s="27">
        <f t="shared" si="14"/>
        <v>17431.2</v>
      </c>
      <c r="L84" s="27">
        <f t="shared" si="14"/>
        <v>21195</v>
      </c>
      <c r="M84" s="27">
        <f t="shared" si="14"/>
        <v>24051.7</v>
      </c>
      <c r="N84" s="27">
        <f t="shared" si="14"/>
        <v>26421.7</v>
      </c>
      <c r="O84" s="27">
        <f t="shared" si="14"/>
        <v>28870.100000000002</v>
      </c>
      <c r="P84" s="27">
        <f t="shared" si="14"/>
        <v>31720.100000000002</v>
      </c>
      <c r="Q84" s="27">
        <f t="shared" si="14"/>
        <v>34671.3</v>
      </c>
      <c r="R84" s="27">
        <f t="shared" si="14"/>
        <v>36826.3</v>
      </c>
    </row>
    <row r="85" spans="1:18" ht="12.75">
      <c r="A85" s="17" t="s">
        <v>13</v>
      </c>
      <c r="B85" s="17">
        <v>0</v>
      </c>
      <c r="C85" s="27">
        <f aca="true" t="shared" si="15" ref="C85:R85">B85+C19</f>
        <v>156.1500005</v>
      </c>
      <c r="D85" s="27">
        <f t="shared" si="15"/>
        <v>423.5666685</v>
      </c>
      <c r="E85" s="27">
        <f t="shared" si="15"/>
        <v>1571.6333344999998</v>
      </c>
      <c r="F85" s="27">
        <f t="shared" si="15"/>
        <v>2306.8750004999997</v>
      </c>
      <c r="G85" s="27">
        <f t="shared" si="15"/>
        <v>2838.4249975</v>
      </c>
      <c r="H85" s="27">
        <f t="shared" si="15"/>
        <v>3909.9916685</v>
      </c>
      <c r="I85" s="27">
        <f t="shared" si="15"/>
        <v>5219.5916705</v>
      </c>
      <c r="J85" s="27">
        <f t="shared" si="15"/>
        <v>7364.941667499999</v>
      </c>
      <c r="K85" s="27">
        <f t="shared" si="15"/>
        <v>9687.125007499999</v>
      </c>
      <c r="L85" s="27">
        <f t="shared" si="15"/>
        <v>12596.7916785</v>
      </c>
      <c r="M85" s="27">
        <f t="shared" si="15"/>
        <v>15203.716677</v>
      </c>
      <c r="N85" s="27">
        <f t="shared" si="15"/>
        <v>17836.1500095</v>
      </c>
      <c r="O85" s="27">
        <f t="shared" si="15"/>
        <v>19992.3333475</v>
      </c>
      <c r="P85" s="27">
        <f t="shared" si="15"/>
        <v>21639.3333475</v>
      </c>
      <c r="Q85" s="27">
        <f t="shared" si="15"/>
        <v>23675.3333475</v>
      </c>
      <c r="R85" s="27">
        <f t="shared" si="15"/>
        <v>25341.1833465</v>
      </c>
    </row>
    <row r="86" spans="1:18" ht="12.75">
      <c r="A86" s="17" t="s">
        <v>14</v>
      </c>
      <c r="B86" s="17">
        <v>0</v>
      </c>
      <c r="C86" s="27">
        <f aca="true" t="shared" si="16" ref="C86:R86">B86+C20</f>
        <v>925.3</v>
      </c>
      <c r="D86" s="27">
        <f t="shared" si="16"/>
        <v>1896.1</v>
      </c>
      <c r="E86" s="27">
        <f t="shared" si="16"/>
        <v>3810.1</v>
      </c>
      <c r="F86" s="27">
        <f t="shared" si="16"/>
        <v>5472</v>
      </c>
      <c r="G86" s="27">
        <f t="shared" si="16"/>
        <v>6799.8</v>
      </c>
      <c r="H86" s="27">
        <f t="shared" si="16"/>
        <v>8681.8</v>
      </c>
      <c r="I86" s="27">
        <f t="shared" si="16"/>
        <v>10940.8</v>
      </c>
      <c r="J86" s="27">
        <f t="shared" si="16"/>
        <v>13971</v>
      </c>
      <c r="K86" s="27">
        <f t="shared" si="16"/>
        <v>17075.8</v>
      </c>
      <c r="L86" s="27">
        <f t="shared" si="16"/>
        <v>21130.3</v>
      </c>
      <c r="M86" s="27">
        <f t="shared" si="16"/>
        <v>24897.8</v>
      </c>
      <c r="N86" s="27">
        <f t="shared" si="16"/>
        <v>28590.6</v>
      </c>
      <c r="O86" s="27">
        <f t="shared" si="16"/>
        <v>31741.1</v>
      </c>
      <c r="P86" s="27">
        <f t="shared" si="16"/>
        <v>34657</v>
      </c>
      <c r="Q86" s="27">
        <f t="shared" si="16"/>
        <v>37962.4</v>
      </c>
      <c r="R86" s="27">
        <f t="shared" si="16"/>
        <v>40794.200000000004</v>
      </c>
    </row>
    <row r="87" spans="1:18" ht="12.75">
      <c r="A87" s="17" t="s">
        <v>15</v>
      </c>
      <c r="B87" s="17">
        <v>0</v>
      </c>
      <c r="C87" s="27">
        <f aca="true" t="shared" si="17" ref="C87:R87">B87+C21</f>
        <v>789.9</v>
      </c>
      <c r="D87" s="27">
        <f t="shared" si="17"/>
        <v>1483</v>
      </c>
      <c r="E87" s="27">
        <f t="shared" si="17"/>
        <v>3254.6</v>
      </c>
      <c r="F87" s="27">
        <f t="shared" si="17"/>
        <v>4564.1</v>
      </c>
      <c r="G87" s="27">
        <f t="shared" si="17"/>
        <v>5501.8</v>
      </c>
      <c r="H87" s="27">
        <f t="shared" si="17"/>
        <v>7234.1</v>
      </c>
      <c r="I87" s="27">
        <f t="shared" si="17"/>
        <v>9215.1</v>
      </c>
      <c r="J87" s="27">
        <f t="shared" si="17"/>
        <v>11983.2</v>
      </c>
      <c r="K87" s="27">
        <f t="shared" si="17"/>
        <v>14849.800000000001</v>
      </c>
      <c r="L87" s="27">
        <f t="shared" si="17"/>
        <v>18309.800000000003</v>
      </c>
      <c r="M87" s="27">
        <f t="shared" si="17"/>
        <v>21963.800000000003</v>
      </c>
      <c r="N87" s="27">
        <f t="shared" si="17"/>
        <v>26005.9</v>
      </c>
      <c r="O87" s="27">
        <f t="shared" si="17"/>
        <v>28785.4</v>
      </c>
      <c r="P87" s="27">
        <f t="shared" si="17"/>
        <v>31394.4</v>
      </c>
      <c r="Q87" s="27">
        <f t="shared" si="17"/>
        <v>34237.9</v>
      </c>
      <c r="R87" s="27">
        <f t="shared" si="17"/>
        <v>36591.5</v>
      </c>
    </row>
    <row r="88" spans="1:18" ht="12.75">
      <c r="A88" s="17" t="s">
        <v>16</v>
      </c>
      <c r="B88" s="17">
        <v>0</v>
      </c>
      <c r="C88" s="27">
        <f aca="true" t="shared" si="18" ref="C88:R88">B88+C22</f>
        <v>510</v>
      </c>
      <c r="D88" s="27">
        <f t="shared" si="18"/>
        <v>959.7938704999999</v>
      </c>
      <c r="E88" s="27">
        <f t="shared" si="18"/>
        <v>2213.7938704999997</v>
      </c>
      <c r="F88" s="27">
        <f t="shared" si="18"/>
        <v>3313.7938704999997</v>
      </c>
      <c r="G88" s="27">
        <f t="shared" si="18"/>
        <v>4114.726301</v>
      </c>
      <c r="H88" s="27">
        <f t="shared" si="18"/>
        <v>5441.3686984999995</v>
      </c>
      <c r="I88" s="27">
        <f t="shared" si="18"/>
        <v>7030.6169334999995</v>
      </c>
      <c r="J88" s="27">
        <f t="shared" si="18"/>
        <v>9376.115369</v>
      </c>
      <c r="K88" s="27">
        <f t="shared" si="18"/>
        <v>12002.8366605</v>
      </c>
      <c r="L88" s="27">
        <f t="shared" si="18"/>
        <v>15401.073971999998</v>
      </c>
      <c r="M88" s="27">
        <f t="shared" si="18"/>
        <v>18651.028715499997</v>
      </c>
      <c r="N88" s="27">
        <f t="shared" si="18"/>
        <v>21898.564790999997</v>
      </c>
      <c r="O88" s="27">
        <f t="shared" si="18"/>
        <v>24393.303985499995</v>
      </c>
      <c r="P88" s="27">
        <f t="shared" si="18"/>
        <v>26359.969729999993</v>
      </c>
      <c r="Q88" s="27">
        <f t="shared" si="18"/>
        <v>28720.845580999994</v>
      </c>
      <c r="R88" s="27">
        <f t="shared" si="18"/>
        <v>30893.926660999994</v>
      </c>
    </row>
    <row r="89" spans="1:18" ht="12.75">
      <c r="A89" s="17" t="s">
        <v>17</v>
      </c>
      <c r="B89" s="17">
        <v>0</v>
      </c>
      <c r="C89" s="27">
        <f aca="true" t="shared" si="19" ref="C89:R89">B89+C23</f>
        <v>606.6</v>
      </c>
      <c r="D89" s="27">
        <f t="shared" si="19"/>
        <v>1142.5</v>
      </c>
      <c r="E89" s="27">
        <f t="shared" si="19"/>
        <v>2464.5</v>
      </c>
      <c r="F89" s="27">
        <f t="shared" si="19"/>
        <v>3577.8</v>
      </c>
      <c r="G89" s="27">
        <f t="shared" si="19"/>
        <v>4559.3</v>
      </c>
      <c r="H89" s="27">
        <f t="shared" si="19"/>
        <v>6005.6</v>
      </c>
      <c r="I89" s="27">
        <f t="shared" si="19"/>
        <v>7466.900000000001</v>
      </c>
      <c r="J89" s="27">
        <f t="shared" si="19"/>
        <v>9702.900000000001</v>
      </c>
      <c r="K89" s="27">
        <f t="shared" si="19"/>
        <v>12137.300000000001</v>
      </c>
      <c r="L89" s="27">
        <f t="shared" si="19"/>
        <v>15012.900000000001</v>
      </c>
      <c r="M89" s="27">
        <f t="shared" si="19"/>
        <v>18088</v>
      </c>
      <c r="N89" s="27">
        <f t="shared" si="19"/>
        <v>21378.3</v>
      </c>
      <c r="O89" s="27">
        <f t="shared" si="19"/>
        <v>23977.2</v>
      </c>
      <c r="P89" s="27">
        <f t="shared" si="19"/>
        <v>26282.7</v>
      </c>
      <c r="Q89" s="27">
        <f t="shared" si="19"/>
        <v>28880</v>
      </c>
      <c r="R89" s="27">
        <f t="shared" si="19"/>
        <v>31072.4</v>
      </c>
    </row>
    <row r="90" spans="1:18" ht="12.75">
      <c r="A90" s="17" t="s">
        <v>18</v>
      </c>
      <c r="B90" s="17">
        <v>0</v>
      </c>
      <c r="C90" s="27">
        <f aca="true" t="shared" si="20" ref="C90:R90">B90+C24</f>
        <v>171.1655</v>
      </c>
      <c r="D90" s="27">
        <f t="shared" si="20"/>
        <v>430.664</v>
      </c>
      <c r="E90" s="27">
        <f t="shared" si="20"/>
        <v>1497.0388</v>
      </c>
      <c r="F90" s="27">
        <f t="shared" si="20"/>
        <v>2257.4976500000002</v>
      </c>
      <c r="G90" s="27">
        <f t="shared" si="20"/>
        <v>2848.38565</v>
      </c>
      <c r="H90" s="27">
        <f t="shared" si="20"/>
        <v>3861.5698500000003</v>
      </c>
      <c r="I90" s="27">
        <f t="shared" si="20"/>
        <v>5133.449750000001</v>
      </c>
      <c r="J90" s="27">
        <f t="shared" si="20"/>
        <v>7100.0078</v>
      </c>
      <c r="K90" s="27">
        <f t="shared" si="20"/>
        <v>9362.151665000001</v>
      </c>
      <c r="L90" s="27">
        <f t="shared" si="20"/>
        <v>12193.8097725</v>
      </c>
      <c r="M90" s="27">
        <f t="shared" si="20"/>
        <v>14778.815559</v>
      </c>
      <c r="N90" s="27">
        <f t="shared" si="20"/>
        <v>17405.7844435</v>
      </c>
      <c r="O90" s="27">
        <f t="shared" si="20"/>
        <v>19619.2160935</v>
      </c>
      <c r="P90" s="27">
        <f t="shared" si="20"/>
        <v>21505.3991435</v>
      </c>
      <c r="Q90" s="27">
        <f t="shared" si="20"/>
        <v>23666.2032935</v>
      </c>
      <c r="R90" s="27">
        <f t="shared" si="20"/>
        <v>25425.1894435</v>
      </c>
    </row>
    <row r="91" spans="1:18" ht="12.75">
      <c r="A91" s="17" t="s">
        <v>19</v>
      </c>
      <c r="B91" s="17">
        <v>0</v>
      </c>
      <c r="C91" s="27">
        <f aca="true" t="shared" si="21" ref="C91:R91">B91+C25</f>
        <v>261.4575</v>
      </c>
      <c r="D91" s="27">
        <f t="shared" si="21"/>
        <v>563.7065</v>
      </c>
      <c r="E91" s="27">
        <f t="shared" si="21"/>
        <v>1621.1816</v>
      </c>
      <c r="F91" s="27">
        <f t="shared" si="21"/>
        <v>2429.79075</v>
      </c>
      <c r="G91" s="27">
        <f t="shared" si="21"/>
        <v>3074.8627500000002</v>
      </c>
      <c r="H91" s="27">
        <f t="shared" si="21"/>
        <v>4118.024</v>
      </c>
      <c r="I91" s="27">
        <f t="shared" si="21"/>
        <v>5393.024600000001</v>
      </c>
      <c r="J91" s="27">
        <f t="shared" si="21"/>
        <v>7431.787800000001</v>
      </c>
      <c r="K91" s="27">
        <f t="shared" si="21"/>
        <v>9687.413675000002</v>
      </c>
      <c r="L91" s="27">
        <f t="shared" si="21"/>
        <v>12423.032888000002</v>
      </c>
      <c r="M91" s="27">
        <f t="shared" si="21"/>
        <v>15075.720328100002</v>
      </c>
      <c r="N91" s="27">
        <f t="shared" si="21"/>
        <v>17931.22506525</v>
      </c>
      <c r="O91" s="27">
        <f t="shared" si="21"/>
        <v>20226.92987425</v>
      </c>
      <c r="P91" s="27">
        <f t="shared" si="21"/>
        <v>22233.72065425</v>
      </c>
      <c r="Q91" s="27">
        <f t="shared" si="21"/>
        <v>24457.47589175</v>
      </c>
      <c r="R91" s="27">
        <f t="shared" si="21"/>
        <v>26304.34099175</v>
      </c>
    </row>
    <row r="92" spans="1:18" ht="12.75">
      <c r="A92" s="17" t="s">
        <v>20</v>
      </c>
      <c r="B92" s="17">
        <v>0</v>
      </c>
      <c r="C92" s="27">
        <f aca="true" t="shared" si="22" ref="C92:R92">B92+C26</f>
        <v>373.876</v>
      </c>
      <c r="D92" s="27">
        <f t="shared" si="22"/>
        <v>733.5944999999999</v>
      </c>
      <c r="E92" s="27">
        <f t="shared" si="22"/>
        <v>1895.6549499999999</v>
      </c>
      <c r="F92" s="27">
        <f t="shared" si="22"/>
        <v>2804.5545</v>
      </c>
      <c r="G92" s="27">
        <f t="shared" si="22"/>
        <v>3590.5019500000003</v>
      </c>
      <c r="H92" s="27">
        <f t="shared" si="22"/>
        <v>4731.188400000001</v>
      </c>
      <c r="I92" s="27">
        <f t="shared" si="22"/>
        <v>6094.976200000001</v>
      </c>
      <c r="J92" s="27">
        <f t="shared" si="22"/>
        <v>8197.7422</v>
      </c>
      <c r="K92" s="27">
        <f t="shared" si="22"/>
        <v>10501.924435</v>
      </c>
      <c r="L92" s="27">
        <f t="shared" si="22"/>
        <v>13219.24991</v>
      </c>
      <c r="M92" s="27">
        <f t="shared" si="22"/>
        <v>16081.309710500002</v>
      </c>
      <c r="N92" s="27">
        <f t="shared" si="22"/>
        <v>19232.5532375</v>
      </c>
      <c r="O92" s="27">
        <f t="shared" si="22"/>
        <v>21698.633331</v>
      </c>
      <c r="P92" s="27">
        <f t="shared" si="22"/>
        <v>23820.353363500002</v>
      </c>
      <c r="Q92" s="27">
        <f t="shared" si="22"/>
        <v>26177.697448500003</v>
      </c>
      <c r="R92" s="27">
        <f t="shared" si="22"/>
        <v>28026.459558500002</v>
      </c>
    </row>
    <row r="93" spans="1:18" ht="12.75">
      <c r="A93" s="17" t="s">
        <v>21</v>
      </c>
      <c r="B93" s="17">
        <v>0</v>
      </c>
      <c r="C93" s="27">
        <f aca="true" t="shared" si="23" ref="C93:R93">B93+C27</f>
        <v>581.1</v>
      </c>
      <c r="D93" s="27">
        <f t="shared" si="23"/>
        <v>1086.7</v>
      </c>
      <c r="E93" s="27">
        <f t="shared" si="23"/>
        <v>2405</v>
      </c>
      <c r="F93" s="27">
        <f t="shared" si="23"/>
        <v>3528.7</v>
      </c>
      <c r="G93" s="27">
        <f t="shared" si="23"/>
        <v>4384.4</v>
      </c>
      <c r="H93" s="27">
        <f t="shared" si="23"/>
        <v>5779.7</v>
      </c>
      <c r="I93" s="27">
        <f t="shared" si="23"/>
        <v>7327.6</v>
      </c>
      <c r="J93" s="27">
        <f t="shared" si="23"/>
        <v>9696.400000000001</v>
      </c>
      <c r="K93" s="27">
        <f t="shared" si="23"/>
        <v>12197.600000000002</v>
      </c>
      <c r="L93" s="27">
        <f t="shared" si="23"/>
        <v>15393.000000000002</v>
      </c>
      <c r="M93" s="27">
        <f t="shared" si="23"/>
        <v>18648.7</v>
      </c>
      <c r="N93" s="27">
        <f t="shared" si="23"/>
        <v>21785.600000000002</v>
      </c>
      <c r="O93" s="27">
        <f t="shared" si="23"/>
        <v>24286.000000000004</v>
      </c>
      <c r="P93" s="27">
        <f t="shared" si="23"/>
        <v>26438.000000000004</v>
      </c>
      <c r="Q93" s="27">
        <f t="shared" si="23"/>
        <v>28874.000000000004</v>
      </c>
      <c r="R93" s="27">
        <f t="shared" si="23"/>
        <v>30974.000000000004</v>
      </c>
    </row>
    <row r="94" spans="1:18" ht="12.75">
      <c r="A94" s="17" t="s">
        <v>22</v>
      </c>
      <c r="B94" s="17">
        <v>0</v>
      </c>
      <c r="C94" s="27">
        <f aca="true" t="shared" si="24" ref="C94:R94">B94+C28</f>
        <v>517.2916675</v>
      </c>
      <c r="D94" s="27">
        <f t="shared" si="24"/>
        <v>1162.2083364999999</v>
      </c>
      <c r="E94" s="27">
        <f t="shared" si="24"/>
        <v>2535.3416735</v>
      </c>
      <c r="F94" s="27">
        <f t="shared" si="24"/>
        <v>3665.9083455</v>
      </c>
      <c r="G94" s="27">
        <f t="shared" si="24"/>
        <v>4612.016684</v>
      </c>
      <c r="H94" s="27">
        <f t="shared" si="24"/>
        <v>6058.2166875</v>
      </c>
      <c r="I94" s="27">
        <f t="shared" si="24"/>
        <v>7491.633356</v>
      </c>
      <c r="J94" s="27">
        <f t="shared" si="24"/>
        <v>9859.983356</v>
      </c>
      <c r="K94" s="27">
        <f t="shared" si="24"/>
        <v>12431.88336</v>
      </c>
      <c r="L94" s="27">
        <f t="shared" si="24"/>
        <v>15509.783359000001</v>
      </c>
      <c r="M94" s="27">
        <f t="shared" si="24"/>
        <v>18666.350024</v>
      </c>
      <c r="N94" s="27">
        <f t="shared" si="24"/>
        <v>22171.11669</v>
      </c>
      <c r="O94" s="27">
        <f t="shared" si="24"/>
        <v>25026.983355</v>
      </c>
      <c r="P94" s="27">
        <f t="shared" si="24"/>
        <v>27269.233359500002</v>
      </c>
      <c r="Q94" s="27">
        <f t="shared" si="24"/>
        <v>29867.166690000002</v>
      </c>
      <c r="R94" s="27">
        <f t="shared" si="24"/>
        <v>32045.450026000002</v>
      </c>
    </row>
    <row r="95" spans="1:18" ht="12.75">
      <c r="A95" s="17" t="s">
        <v>23</v>
      </c>
      <c r="B95" s="17">
        <v>0</v>
      </c>
      <c r="C95" s="27">
        <f aca="true" t="shared" si="25" ref="C95:R95">B95+C29</f>
        <v>253.7</v>
      </c>
      <c r="D95" s="27">
        <f t="shared" si="25"/>
        <v>620.3</v>
      </c>
      <c r="E95" s="27">
        <f t="shared" si="25"/>
        <v>1827.6</v>
      </c>
      <c r="F95" s="27">
        <f t="shared" si="25"/>
        <v>2699.8999999999996</v>
      </c>
      <c r="G95" s="27">
        <f t="shared" si="25"/>
        <v>3384.2999999999997</v>
      </c>
      <c r="H95" s="27">
        <f t="shared" si="25"/>
        <v>4523.599999999999</v>
      </c>
      <c r="I95" s="27">
        <f t="shared" si="25"/>
        <v>5886.799999999999</v>
      </c>
      <c r="J95" s="27">
        <f t="shared" si="25"/>
        <v>8047.799999999999</v>
      </c>
      <c r="K95" s="27">
        <f t="shared" si="25"/>
        <v>10421.699999999999</v>
      </c>
      <c r="L95" s="27">
        <f t="shared" si="25"/>
        <v>13319.899999999998</v>
      </c>
      <c r="M95" s="27">
        <f t="shared" si="25"/>
        <v>16016.699999999997</v>
      </c>
      <c r="N95" s="27">
        <f t="shared" si="25"/>
        <v>18768.499999999996</v>
      </c>
      <c r="O95" s="27">
        <f t="shared" si="25"/>
        <v>21080.499999999996</v>
      </c>
      <c r="P95" s="27">
        <f t="shared" si="25"/>
        <v>23142.799999999996</v>
      </c>
      <c r="Q95" s="27">
        <f t="shared" si="25"/>
        <v>25434.599999999995</v>
      </c>
      <c r="R95" s="27">
        <f t="shared" si="25"/>
        <v>27226.899999999994</v>
      </c>
    </row>
    <row r="96" spans="1:18" ht="12.75">
      <c r="A96" s="17" t="s">
        <v>24</v>
      </c>
      <c r="B96" s="17">
        <v>0</v>
      </c>
      <c r="C96" s="27">
        <f aca="true" t="shared" si="26" ref="C96:R96">B96+C30</f>
        <v>795.999999999999</v>
      </c>
      <c r="D96" s="27">
        <f t="shared" si="26"/>
        <v>1736.199999999999</v>
      </c>
      <c r="E96" s="27">
        <f t="shared" si="26"/>
        <v>3701.099999999999</v>
      </c>
      <c r="F96" s="27">
        <f t="shared" si="26"/>
        <v>5100.299999999999</v>
      </c>
      <c r="G96" s="27">
        <f t="shared" si="26"/>
        <v>6155.199999999999</v>
      </c>
      <c r="H96" s="27">
        <f t="shared" si="26"/>
        <v>7968.899999999999</v>
      </c>
      <c r="I96" s="27">
        <f t="shared" si="26"/>
        <v>10049.399999999998</v>
      </c>
      <c r="J96" s="27">
        <f t="shared" si="26"/>
        <v>12937.199999999997</v>
      </c>
      <c r="K96" s="27">
        <f t="shared" si="26"/>
        <v>15856.299999999997</v>
      </c>
      <c r="L96" s="27">
        <f t="shared" si="26"/>
        <v>19210.899999999998</v>
      </c>
      <c r="M96" s="27">
        <f t="shared" si="26"/>
        <v>22377.8</v>
      </c>
      <c r="N96" s="27">
        <f t="shared" si="26"/>
        <v>25546.399999999998</v>
      </c>
      <c r="O96" s="27">
        <f t="shared" si="26"/>
        <v>28106.3</v>
      </c>
      <c r="P96" s="27">
        <f t="shared" si="26"/>
        <v>30633.3</v>
      </c>
      <c r="Q96" s="27">
        <f t="shared" si="26"/>
        <v>33395.3</v>
      </c>
      <c r="R96" s="27">
        <f t="shared" si="26"/>
        <v>35590.3</v>
      </c>
    </row>
    <row r="97" spans="1:18" ht="12.75">
      <c r="A97" s="17" t="s">
        <v>25</v>
      </c>
      <c r="B97" s="17">
        <v>0</v>
      </c>
      <c r="C97" s="27">
        <f aca="true" t="shared" si="27" ref="C97:R97">B97+C31</f>
        <v>629.6</v>
      </c>
      <c r="D97" s="27">
        <f t="shared" si="27"/>
        <v>1322.2</v>
      </c>
      <c r="E97" s="27">
        <f t="shared" si="27"/>
        <v>2877.3</v>
      </c>
      <c r="F97" s="27">
        <f t="shared" si="27"/>
        <v>4078.6000000000004</v>
      </c>
      <c r="G97" s="27">
        <f t="shared" si="27"/>
        <v>5048.5</v>
      </c>
      <c r="H97" s="27">
        <f t="shared" si="27"/>
        <v>6624.4</v>
      </c>
      <c r="I97" s="27">
        <f t="shared" si="27"/>
        <v>8320.3</v>
      </c>
      <c r="J97" s="27">
        <f t="shared" si="27"/>
        <v>10870.5</v>
      </c>
      <c r="K97" s="27">
        <f t="shared" si="27"/>
        <v>13523.1</v>
      </c>
      <c r="L97" s="27">
        <f t="shared" si="27"/>
        <v>16636</v>
      </c>
      <c r="M97" s="27">
        <f t="shared" si="27"/>
        <v>19581.8</v>
      </c>
      <c r="N97" s="27">
        <f t="shared" si="27"/>
        <v>22818.2</v>
      </c>
      <c r="O97" s="27">
        <f t="shared" si="27"/>
        <v>25376.3</v>
      </c>
      <c r="P97" s="27">
        <f t="shared" si="27"/>
        <v>27759.8</v>
      </c>
      <c r="Q97" s="27">
        <f t="shared" si="27"/>
        <v>30485.899999999998</v>
      </c>
      <c r="R97" s="27">
        <f t="shared" si="27"/>
        <v>32747.899999999998</v>
      </c>
    </row>
    <row r="98" spans="1:18" ht="12.75">
      <c r="A98" s="17" t="s">
        <v>26</v>
      </c>
      <c r="B98" s="17">
        <v>0</v>
      </c>
      <c r="C98" s="27">
        <f aca="true" t="shared" si="28" ref="C98:R98">B98+C32</f>
        <v>597.3</v>
      </c>
      <c r="D98" s="27">
        <f t="shared" si="28"/>
        <v>1576.2999999999988</v>
      </c>
      <c r="E98" s="27">
        <f t="shared" si="28"/>
        <v>3550.799999999999</v>
      </c>
      <c r="F98" s="27">
        <f t="shared" si="28"/>
        <v>4949.0999999999985</v>
      </c>
      <c r="G98" s="27">
        <f t="shared" si="28"/>
        <v>5924.699999999999</v>
      </c>
      <c r="H98" s="27">
        <f t="shared" si="28"/>
        <v>7648.5999999999985</v>
      </c>
      <c r="I98" s="27">
        <f t="shared" si="28"/>
        <v>9737.499999999998</v>
      </c>
      <c r="J98" s="27">
        <f t="shared" si="28"/>
        <v>12544.8</v>
      </c>
      <c r="K98" s="27">
        <f t="shared" si="28"/>
        <v>15537</v>
      </c>
      <c r="L98" s="27">
        <f t="shared" si="28"/>
        <v>19287.5</v>
      </c>
      <c r="M98" s="27">
        <f t="shared" si="28"/>
        <v>22161</v>
      </c>
      <c r="N98" s="27">
        <f t="shared" si="28"/>
        <v>24737.9</v>
      </c>
      <c r="O98" s="27">
        <f t="shared" si="28"/>
        <v>27102.300000000003</v>
      </c>
      <c r="P98" s="27">
        <f t="shared" si="28"/>
        <v>29689.800000000003</v>
      </c>
      <c r="Q98" s="27">
        <f t="shared" si="28"/>
        <v>32486.9</v>
      </c>
      <c r="R98" s="27">
        <f t="shared" si="28"/>
        <v>34586.8</v>
      </c>
    </row>
    <row r="99" spans="1:18" ht="12.75">
      <c r="A99" s="17" t="s">
        <v>27</v>
      </c>
      <c r="B99" s="17">
        <v>0</v>
      </c>
      <c r="C99" s="27">
        <f aca="true" t="shared" si="29" ref="C99:R99">B99+C33</f>
        <v>420.7151</v>
      </c>
      <c r="D99" s="27">
        <f t="shared" si="29"/>
        <v>880.7486</v>
      </c>
      <c r="E99" s="27">
        <f t="shared" si="29"/>
        <v>2084.1088</v>
      </c>
      <c r="F99" s="27">
        <f t="shared" si="29"/>
        <v>3072.1615</v>
      </c>
      <c r="G99" s="27">
        <f t="shared" si="29"/>
        <v>3964.317399999999</v>
      </c>
      <c r="H99" s="27">
        <f t="shared" si="29"/>
        <v>5253.1624999999985</v>
      </c>
      <c r="I99" s="27">
        <f t="shared" si="29"/>
        <v>6610.270799999998</v>
      </c>
      <c r="J99" s="27">
        <f t="shared" si="29"/>
        <v>8706.927349999998</v>
      </c>
      <c r="K99" s="27">
        <f t="shared" si="29"/>
        <v>11050.152329999997</v>
      </c>
      <c r="L99" s="27">
        <f t="shared" si="29"/>
        <v>13760.657202499997</v>
      </c>
      <c r="M99" s="27">
        <f t="shared" si="29"/>
        <v>16659.294647999996</v>
      </c>
      <c r="N99" s="27">
        <f t="shared" si="29"/>
        <v>19823.738276249995</v>
      </c>
      <c r="O99" s="27">
        <f t="shared" si="29"/>
        <v>22352.894821999995</v>
      </c>
      <c r="P99" s="27">
        <f t="shared" si="29"/>
        <v>24550.444139149993</v>
      </c>
      <c r="Q99" s="27">
        <f t="shared" si="29"/>
        <v>27024.353710649993</v>
      </c>
      <c r="R99" s="27">
        <f t="shared" si="29"/>
        <v>29051.739045649992</v>
      </c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</row>
    <row r="102" spans="1:17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23.25">
      <c r="A104" s="5" t="str">
        <f>A71</f>
        <v>SAISON 2013 - 2014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8" t="s">
        <v>28</v>
      </c>
    </row>
    <row r="105" spans="1: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8" ht="12.75">
      <c r="A106" s="8" t="s">
        <v>1</v>
      </c>
      <c r="B106" s="21">
        <f aca="true" t="shared" si="30" ref="B106:Q106">B40</f>
        <v>3</v>
      </c>
      <c r="C106" s="21">
        <f t="shared" si="30"/>
        <v>4</v>
      </c>
      <c r="D106" s="21">
        <f t="shared" si="30"/>
        <v>5</v>
      </c>
      <c r="E106" s="21">
        <f t="shared" si="30"/>
        <v>6</v>
      </c>
      <c r="F106" s="21">
        <f t="shared" si="30"/>
        <v>7</v>
      </c>
      <c r="G106" s="21">
        <f t="shared" si="30"/>
        <v>8</v>
      </c>
      <c r="H106" s="21">
        <f t="shared" si="30"/>
        <v>9</v>
      </c>
      <c r="I106" s="21">
        <f t="shared" si="30"/>
        <v>10</v>
      </c>
      <c r="J106" s="21">
        <f t="shared" si="30"/>
        <v>11</v>
      </c>
      <c r="K106" s="21">
        <f t="shared" si="30"/>
        <v>12</v>
      </c>
      <c r="L106" s="21">
        <f t="shared" si="30"/>
        <v>13</v>
      </c>
      <c r="M106" s="21">
        <f t="shared" si="30"/>
        <v>14</v>
      </c>
      <c r="N106" s="21">
        <f t="shared" si="30"/>
        <v>15</v>
      </c>
      <c r="O106" s="21">
        <f t="shared" si="30"/>
        <v>16</v>
      </c>
      <c r="P106" s="21">
        <f t="shared" si="30"/>
        <v>17</v>
      </c>
      <c r="Q106" s="21">
        <f t="shared" si="30"/>
        <v>18</v>
      </c>
      <c r="R106" s="29"/>
    </row>
    <row r="107" spans="1:18" ht="12.75">
      <c r="A107" s="8" t="s">
        <v>2</v>
      </c>
      <c r="B107" s="11">
        <f aca="true" t="shared" si="31" ref="B107:Q107">B41</f>
        <v>41659</v>
      </c>
      <c r="C107" s="11">
        <f t="shared" si="31"/>
        <v>41666</v>
      </c>
      <c r="D107" s="11">
        <f t="shared" si="31"/>
        <v>41673</v>
      </c>
      <c r="E107" s="11">
        <f t="shared" si="31"/>
        <v>41680</v>
      </c>
      <c r="F107" s="11">
        <f t="shared" si="31"/>
        <v>41687</v>
      </c>
      <c r="G107" s="11">
        <f t="shared" si="31"/>
        <v>41694</v>
      </c>
      <c r="H107" s="11">
        <f t="shared" si="31"/>
        <v>41701</v>
      </c>
      <c r="I107" s="11">
        <f t="shared" si="31"/>
        <v>41708</v>
      </c>
      <c r="J107" s="11">
        <f t="shared" si="31"/>
        <v>41715</v>
      </c>
      <c r="K107" s="11">
        <f t="shared" si="31"/>
        <v>41722</v>
      </c>
      <c r="L107" s="11">
        <f t="shared" si="31"/>
        <v>41729</v>
      </c>
      <c r="M107" s="11">
        <f t="shared" si="31"/>
        <v>41736</v>
      </c>
      <c r="N107" s="11">
        <f t="shared" si="31"/>
        <v>41743</v>
      </c>
      <c r="O107" s="11">
        <f t="shared" si="31"/>
        <v>41750</v>
      </c>
      <c r="P107" s="11">
        <f t="shared" si="31"/>
        <v>41757</v>
      </c>
      <c r="Q107" s="11">
        <f t="shared" si="31"/>
        <v>41764</v>
      </c>
      <c r="R107" s="30"/>
    </row>
    <row r="108" spans="1:18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31"/>
    </row>
    <row r="109" spans="1:18" ht="12.75">
      <c r="A109" s="17" t="s">
        <v>4</v>
      </c>
      <c r="B109" s="27">
        <f aca="true" t="shared" si="32" ref="B109:B132">R76+B43</f>
        <v>31054.92494275</v>
      </c>
      <c r="C109" s="27">
        <f aca="true" t="shared" si="33" ref="C109:Q109">B109+C43</f>
        <v>33488.87069625</v>
      </c>
      <c r="D109" s="27">
        <f t="shared" si="33"/>
        <v>36124.33777475</v>
      </c>
      <c r="E109" s="27">
        <f t="shared" si="33"/>
        <v>38235.41162375</v>
      </c>
      <c r="F109" s="27">
        <f t="shared" si="33"/>
        <v>40226.452323749996</v>
      </c>
      <c r="G109" s="27">
        <f t="shared" si="33"/>
        <v>42246.32572374999</v>
      </c>
      <c r="H109" s="27">
        <f t="shared" si="33"/>
        <v>44294.22242374999</v>
      </c>
      <c r="I109" s="27">
        <f t="shared" si="33"/>
        <v>46242.403313749994</v>
      </c>
      <c r="J109" s="27">
        <f t="shared" si="33"/>
        <v>47772.101413749995</v>
      </c>
      <c r="K109" s="27">
        <f t="shared" si="33"/>
        <v>49087.56761375</v>
      </c>
      <c r="L109" s="27">
        <f t="shared" si="33"/>
        <v>50776.625488749996</v>
      </c>
      <c r="M109" s="27">
        <f t="shared" si="33"/>
        <v>51508.25528875</v>
      </c>
      <c r="N109" s="27">
        <f t="shared" si="33"/>
        <v>52302.746188749996</v>
      </c>
      <c r="O109" s="27">
        <f t="shared" si="33"/>
        <v>53682.56363875</v>
      </c>
      <c r="P109" s="27">
        <f t="shared" si="33"/>
        <v>54484.079038749995</v>
      </c>
      <c r="Q109" s="27">
        <f t="shared" si="33"/>
        <v>55692.69888875</v>
      </c>
      <c r="R109" s="32"/>
    </row>
    <row r="110" spans="1:18" ht="12.75">
      <c r="A110" s="17" t="s">
        <v>5</v>
      </c>
      <c r="B110" s="27">
        <f t="shared" si="32"/>
        <v>32434.699999999997</v>
      </c>
      <c r="C110" s="27">
        <f aca="true" t="shared" si="34" ref="C110:Q110">B110+C44</f>
        <v>34926.899999999994</v>
      </c>
      <c r="D110" s="27">
        <f t="shared" si="34"/>
        <v>37706.59999999999</v>
      </c>
      <c r="E110" s="27">
        <f t="shared" si="34"/>
        <v>40108.09999999999</v>
      </c>
      <c r="F110" s="27">
        <f t="shared" si="34"/>
        <v>42336.09999999999</v>
      </c>
      <c r="G110" s="27">
        <f t="shared" si="34"/>
        <v>44535.79999999999</v>
      </c>
      <c r="H110" s="27">
        <f t="shared" si="34"/>
        <v>46714.89999999999</v>
      </c>
      <c r="I110" s="27">
        <f t="shared" si="34"/>
        <v>48653.999999999985</v>
      </c>
      <c r="J110" s="27">
        <f t="shared" si="34"/>
        <v>50078.999999999985</v>
      </c>
      <c r="K110" s="27">
        <f t="shared" si="34"/>
        <v>51346.39999999999</v>
      </c>
      <c r="L110" s="27">
        <f t="shared" si="34"/>
        <v>53079.19999999999</v>
      </c>
      <c r="M110" s="27">
        <f t="shared" si="34"/>
        <v>53811.89999999999</v>
      </c>
      <c r="N110" s="27">
        <f t="shared" si="34"/>
        <v>54565.099999999984</v>
      </c>
      <c r="O110" s="27">
        <f t="shared" si="34"/>
        <v>56019.19999999998</v>
      </c>
      <c r="P110" s="27">
        <f t="shared" si="34"/>
        <v>56788.89999999998</v>
      </c>
      <c r="Q110" s="27">
        <f t="shared" si="34"/>
        <v>58063.29999999998</v>
      </c>
      <c r="R110" s="32"/>
    </row>
    <row r="111" spans="1:18" ht="12.75">
      <c r="A111" s="17" t="s">
        <v>6</v>
      </c>
      <c r="B111" s="27">
        <f t="shared" si="32"/>
        <v>33209.3</v>
      </c>
      <c r="C111" s="27">
        <f aca="true" t="shared" si="35" ref="C111:Q111">B111+C45</f>
        <v>35852.4</v>
      </c>
      <c r="D111" s="27">
        <f t="shared" si="35"/>
        <v>38657.4</v>
      </c>
      <c r="E111" s="27">
        <f t="shared" si="35"/>
        <v>41108.700000000004</v>
      </c>
      <c r="F111" s="27">
        <f t="shared" si="35"/>
        <v>43499.50000000001</v>
      </c>
      <c r="G111" s="27">
        <f t="shared" si="35"/>
        <v>45796.700000000004</v>
      </c>
      <c r="H111" s="27">
        <f t="shared" si="35"/>
        <v>48193.8</v>
      </c>
      <c r="I111" s="27">
        <f t="shared" si="35"/>
        <v>50222</v>
      </c>
      <c r="J111" s="27">
        <f t="shared" si="35"/>
        <v>51712.2</v>
      </c>
      <c r="K111" s="27">
        <f t="shared" si="35"/>
        <v>53144.7</v>
      </c>
      <c r="L111" s="27">
        <f t="shared" si="35"/>
        <v>54991.1</v>
      </c>
      <c r="M111" s="27">
        <f t="shared" si="35"/>
        <v>55906.9</v>
      </c>
      <c r="N111" s="27">
        <f t="shared" si="35"/>
        <v>56839.9</v>
      </c>
      <c r="O111" s="27">
        <f t="shared" si="35"/>
        <v>58497.9</v>
      </c>
      <c r="P111" s="27">
        <f t="shared" si="35"/>
        <v>60438.3</v>
      </c>
      <c r="Q111" s="27">
        <f t="shared" si="35"/>
        <v>63462.3</v>
      </c>
      <c r="R111" s="32"/>
    </row>
    <row r="112" spans="1:18" ht="12.75">
      <c r="A112" s="17" t="s">
        <v>7</v>
      </c>
      <c r="B112" s="27">
        <f t="shared" si="32"/>
        <v>30134.68597675</v>
      </c>
      <c r="C112" s="27">
        <f aca="true" t="shared" si="36" ref="C112:Q112">B112+C46</f>
        <v>32510.62354175</v>
      </c>
      <c r="D112" s="27">
        <f t="shared" si="36"/>
        <v>35174.42716555</v>
      </c>
      <c r="E112" s="27">
        <f t="shared" si="36"/>
        <v>37436.53196555</v>
      </c>
      <c r="F112" s="27">
        <f t="shared" si="36"/>
        <v>39593.66416555</v>
      </c>
      <c r="G112" s="27">
        <f t="shared" si="36"/>
        <v>41723.31348055</v>
      </c>
      <c r="H112" s="27">
        <f t="shared" si="36"/>
        <v>43872.959015550005</v>
      </c>
      <c r="I112" s="27">
        <f t="shared" si="36"/>
        <v>45734.477520550005</v>
      </c>
      <c r="J112" s="27">
        <f t="shared" si="36"/>
        <v>47221.83992055</v>
      </c>
      <c r="K112" s="27">
        <f t="shared" si="36"/>
        <v>48511.32822055</v>
      </c>
      <c r="L112" s="27">
        <f t="shared" si="36"/>
        <v>50203.7637907</v>
      </c>
      <c r="M112" s="27">
        <f t="shared" si="36"/>
        <v>50933.1023407</v>
      </c>
      <c r="N112" s="27">
        <f t="shared" si="36"/>
        <v>51665.519690700006</v>
      </c>
      <c r="O112" s="27">
        <f t="shared" si="36"/>
        <v>53084.652190700006</v>
      </c>
      <c r="P112" s="27">
        <f t="shared" si="36"/>
        <v>53860.55569070001</v>
      </c>
      <c r="Q112" s="27">
        <f t="shared" si="36"/>
        <v>55134.159390700006</v>
      </c>
      <c r="R112" s="32"/>
    </row>
    <row r="113" spans="1:18" ht="12.75">
      <c r="A113" s="17" t="s">
        <v>8</v>
      </c>
      <c r="B113" s="27">
        <f t="shared" si="32"/>
        <v>35621.2</v>
      </c>
      <c r="C113" s="27">
        <f aca="true" t="shared" si="37" ref="C113:Q113">B113+C47</f>
        <v>38376.899999999994</v>
      </c>
      <c r="D113" s="27">
        <f t="shared" si="37"/>
        <v>41409.899999999994</v>
      </c>
      <c r="E113" s="27">
        <f t="shared" si="37"/>
        <v>44101.49999999999</v>
      </c>
      <c r="F113" s="27">
        <f t="shared" si="37"/>
        <v>46545.49999999999</v>
      </c>
      <c r="G113" s="27">
        <f t="shared" si="37"/>
        <v>48966.59999999999</v>
      </c>
      <c r="H113" s="27">
        <f t="shared" si="37"/>
        <v>51292.69999999999</v>
      </c>
      <c r="I113" s="27">
        <f t="shared" si="37"/>
        <v>53571.59999999999</v>
      </c>
      <c r="J113" s="27">
        <f t="shared" si="37"/>
        <v>55343.29999999999</v>
      </c>
      <c r="K113" s="27">
        <f t="shared" si="37"/>
        <v>56976.69999999999</v>
      </c>
      <c r="L113" s="27">
        <f t="shared" si="37"/>
        <v>59004.99999999999</v>
      </c>
      <c r="M113" s="27">
        <f t="shared" si="37"/>
        <v>60113.49999999999</v>
      </c>
      <c r="N113" s="27">
        <f t="shared" si="37"/>
        <v>61270.69999999999</v>
      </c>
      <c r="O113" s="27">
        <f t="shared" si="37"/>
        <v>62956.99999999999</v>
      </c>
      <c r="P113" s="27">
        <f t="shared" si="37"/>
        <v>64069.49999999999</v>
      </c>
      <c r="Q113" s="27">
        <f t="shared" si="37"/>
        <v>65589.5</v>
      </c>
      <c r="R113" s="32"/>
    </row>
    <row r="114" spans="1:18" ht="12.75">
      <c r="A114" s="17" t="s">
        <v>9</v>
      </c>
      <c r="B114" s="27">
        <f t="shared" si="32"/>
        <v>31400.7</v>
      </c>
      <c r="C114" s="27">
        <f aca="true" t="shared" si="38" ref="C114:Q114">B114+C48</f>
        <v>33889.4</v>
      </c>
      <c r="D114" s="27">
        <f t="shared" si="38"/>
        <v>36588.1</v>
      </c>
      <c r="E114" s="27">
        <f t="shared" si="38"/>
        <v>38944</v>
      </c>
      <c r="F114" s="27">
        <f t="shared" si="38"/>
        <v>41210</v>
      </c>
      <c r="G114" s="27">
        <f t="shared" si="38"/>
        <v>43356.5</v>
      </c>
      <c r="H114" s="27">
        <f t="shared" si="38"/>
        <v>45589</v>
      </c>
      <c r="I114" s="27">
        <f t="shared" si="38"/>
        <v>47529.8</v>
      </c>
      <c r="J114" s="27">
        <f t="shared" si="38"/>
        <v>48955</v>
      </c>
      <c r="K114" s="27">
        <f t="shared" si="38"/>
        <v>50203.7</v>
      </c>
      <c r="L114" s="27">
        <f t="shared" si="38"/>
        <v>51874.7</v>
      </c>
      <c r="M114" s="27">
        <f t="shared" si="38"/>
        <v>52581.799999999996</v>
      </c>
      <c r="N114" s="27">
        <f t="shared" si="38"/>
        <v>53343.99999999999</v>
      </c>
      <c r="O114" s="27">
        <f t="shared" si="38"/>
        <v>54783.19999999999</v>
      </c>
      <c r="P114" s="27">
        <f t="shared" si="38"/>
        <v>55568.49999999999</v>
      </c>
      <c r="Q114" s="27">
        <f t="shared" si="38"/>
        <v>56930.69999999999</v>
      </c>
      <c r="R114" s="32"/>
    </row>
    <row r="115" spans="1:18" ht="12.75">
      <c r="A115" s="17" t="s">
        <v>10</v>
      </c>
      <c r="B115" s="27">
        <f t="shared" si="32"/>
        <v>33393.668067829996</v>
      </c>
      <c r="C115" s="27">
        <f aca="true" t="shared" si="39" ref="C115:Q115">B115+C49</f>
        <v>36112.98694433</v>
      </c>
      <c r="D115" s="27">
        <f t="shared" si="39"/>
        <v>38980.10967408</v>
      </c>
      <c r="E115" s="27">
        <f t="shared" si="39"/>
        <v>41469.48003908</v>
      </c>
      <c r="F115" s="27">
        <f t="shared" si="39"/>
        <v>43866.11056908</v>
      </c>
      <c r="G115" s="27">
        <f t="shared" si="39"/>
        <v>46176.88827408</v>
      </c>
      <c r="H115" s="27">
        <f t="shared" si="39"/>
        <v>48607.12359408</v>
      </c>
      <c r="I115" s="27">
        <f t="shared" si="39"/>
        <v>50666.74954908001</v>
      </c>
      <c r="J115" s="27">
        <f t="shared" si="39"/>
        <v>52197.50874908001</v>
      </c>
      <c r="K115" s="27">
        <f t="shared" si="39"/>
        <v>53692.881769080006</v>
      </c>
      <c r="L115" s="27">
        <f t="shared" si="39"/>
        <v>55575.249286080005</v>
      </c>
      <c r="M115" s="27">
        <f t="shared" si="39"/>
        <v>56462.14983608</v>
      </c>
      <c r="N115" s="27">
        <f t="shared" si="39"/>
        <v>57391.74828608</v>
      </c>
      <c r="O115" s="27">
        <f t="shared" si="39"/>
        <v>59098.50051608</v>
      </c>
      <c r="P115" s="27">
        <f t="shared" si="39"/>
        <v>60163.02866608</v>
      </c>
      <c r="Q115" s="27">
        <f t="shared" si="39"/>
        <v>61785.160666079995</v>
      </c>
      <c r="R115" s="32"/>
    </row>
    <row r="116" spans="1:18" ht="12.75">
      <c r="A116" s="17" t="s">
        <v>11</v>
      </c>
      <c r="B116" s="27">
        <f t="shared" si="32"/>
        <v>32555.4</v>
      </c>
      <c r="C116" s="27">
        <f aca="true" t="shared" si="40" ref="C116:Q116">B116+C50</f>
        <v>35099.5</v>
      </c>
      <c r="D116" s="27">
        <f t="shared" si="40"/>
        <v>37930.3</v>
      </c>
      <c r="E116" s="27">
        <f t="shared" si="40"/>
        <v>40350.3</v>
      </c>
      <c r="F116" s="27">
        <f t="shared" si="40"/>
        <v>42640.100000000006</v>
      </c>
      <c r="G116" s="27">
        <f t="shared" si="40"/>
        <v>44874.100000000006</v>
      </c>
      <c r="H116" s="27">
        <f t="shared" si="40"/>
        <v>47094.700000000004</v>
      </c>
      <c r="I116" s="27">
        <f t="shared" si="40"/>
        <v>49176.100000000006</v>
      </c>
      <c r="J116" s="27">
        <f t="shared" si="40"/>
        <v>50725.90000000001</v>
      </c>
      <c r="K116" s="27">
        <f t="shared" si="40"/>
        <v>52052.40000000001</v>
      </c>
      <c r="L116" s="27">
        <f t="shared" si="40"/>
        <v>53911.100000000006</v>
      </c>
      <c r="M116" s="27">
        <f t="shared" si="40"/>
        <v>54731.100000000006</v>
      </c>
      <c r="N116" s="27">
        <f t="shared" si="40"/>
        <v>55410.200000000004</v>
      </c>
      <c r="O116" s="27">
        <f t="shared" si="40"/>
        <v>56785.100000000006</v>
      </c>
      <c r="P116" s="27">
        <f t="shared" si="40"/>
        <v>57474.700000000004</v>
      </c>
      <c r="Q116" s="27">
        <f t="shared" si="40"/>
        <v>58611.9</v>
      </c>
      <c r="R116" s="32"/>
    </row>
    <row r="117" spans="1:18" ht="12.75">
      <c r="A117" s="17" t="s">
        <v>12</v>
      </c>
      <c r="B117" s="27">
        <f t="shared" si="32"/>
        <v>39811.100000000006</v>
      </c>
      <c r="C117" s="27">
        <f aca="true" t="shared" si="41" ref="C117:Q117">B117+C51</f>
        <v>43182.90000000001</v>
      </c>
      <c r="D117" s="27">
        <f t="shared" si="41"/>
        <v>46596.100000000006</v>
      </c>
      <c r="E117" s="27">
        <f t="shared" si="41"/>
        <v>49680.100000000006</v>
      </c>
      <c r="F117" s="27">
        <f t="shared" si="41"/>
        <v>52683.90000000001</v>
      </c>
      <c r="G117" s="27">
        <f t="shared" si="41"/>
        <v>55605.90000000001</v>
      </c>
      <c r="H117" s="27">
        <f t="shared" si="41"/>
        <v>58723.600000000006</v>
      </c>
      <c r="I117" s="27">
        <f t="shared" si="41"/>
        <v>61391.600000000006</v>
      </c>
      <c r="J117" s="27">
        <f t="shared" si="41"/>
        <v>63479.40000000001</v>
      </c>
      <c r="K117" s="27">
        <f t="shared" si="41"/>
        <v>65591.50000000001</v>
      </c>
      <c r="L117" s="27">
        <f t="shared" si="41"/>
        <v>68097.60000000002</v>
      </c>
      <c r="M117" s="27">
        <f t="shared" si="41"/>
        <v>69700.40000000002</v>
      </c>
      <c r="N117" s="27">
        <f t="shared" si="41"/>
        <v>71353.60000000002</v>
      </c>
      <c r="O117" s="27">
        <f t="shared" si="41"/>
        <v>73824.10000000002</v>
      </c>
      <c r="P117" s="27">
        <f t="shared" si="41"/>
        <v>75661.30000000002</v>
      </c>
      <c r="Q117" s="27">
        <f t="shared" si="41"/>
        <v>77993.80000000002</v>
      </c>
      <c r="R117" s="32"/>
    </row>
    <row r="118" spans="1:18" ht="12.75">
      <c r="A118" s="17" t="s">
        <v>13</v>
      </c>
      <c r="B118" s="27">
        <f t="shared" si="32"/>
        <v>27552.800019000002</v>
      </c>
      <c r="C118" s="27">
        <f aca="true" t="shared" si="42" ref="C118:Q118">B118+C52</f>
        <v>29905.1666865</v>
      </c>
      <c r="D118" s="27">
        <f t="shared" si="42"/>
        <v>32418.8833515</v>
      </c>
      <c r="E118" s="27">
        <f t="shared" si="42"/>
        <v>34557.016686</v>
      </c>
      <c r="F118" s="27">
        <f t="shared" si="42"/>
        <v>36608.816686000006</v>
      </c>
      <c r="G118" s="27">
        <f t="shared" si="42"/>
        <v>38589.75002300001</v>
      </c>
      <c r="H118" s="27">
        <f t="shared" si="42"/>
        <v>40676.45002850001</v>
      </c>
      <c r="I118" s="27">
        <f t="shared" si="42"/>
        <v>42452.26669200001</v>
      </c>
      <c r="J118" s="27">
        <f t="shared" si="42"/>
        <v>43768.01669550001</v>
      </c>
      <c r="K118" s="27">
        <f t="shared" si="42"/>
        <v>45002.73335950001</v>
      </c>
      <c r="L118" s="27">
        <f t="shared" si="42"/>
        <v>46605.53335500001</v>
      </c>
      <c r="M118" s="27">
        <f t="shared" si="42"/>
        <v>47246.250015000005</v>
      </c>
      <c r="N118" s="27">
        <f t="shared" si="42"/>
        <v>47910.4000165</v>
      </c>
      <c r="O118" s="27">
        <f t="shared" si="42"/>
        <v>49320.600019000005</v>
      </c>
      <c r="P118" s="27">
        <f t="shared" si="42"/>
        <v>50082.416678500005</v>
      </c>
      <c r="Q118" s="27">
        <f t="shared" si="42"/>
        <v>51346.500011000004</v>
      </c>
      <c r="R118" s="32"/>
    </row>
    <row r="119" spans="1:18" ht="12.75">
      <c r="A119" s="17" t="s">
        <v>14</v>
      </c>
      <c r="B119" s="27">
        <f t="shared" si="32"/>
        <v>43777.100000000006</v>
      </c>
      <c r="C119" s="27">
        <f aca="true" t="shared" si="43" ref="C119:Q119">B119+C53</f>
        <v>47098.90000000001</v>
      </c>
      <c r="D119" s="27">
        <f t="shared" si="43"/>
        <v>50723.00000000001</v>
      </c>
      <c r="E119" s="27">
        <f t="shared" si="43"/>
        <v>53816.100000000006</v>
      </c>
      <c r="F119" s="27">
        <f t="shared" si="43"/>
        <v>56707.90000000001</v>
      </c>
      <c r="G119" s="27">
        <f t="shared" si="43"/>
        <v>59663.70000000001</v>
      </c>
      <c r="H119" s="27">
        <f t="shared" si="43"/>
        <v>62592.40000000001</v>
      </c>
      <c r="I119" s="27">
        <f t="shared" si="43"/>
        <v>65434.20000000001</v>
      </c>
      <c r="J119" s="27">
        <f t="shared" si="43"/>
        <v>67837.80000000002</v>
      </c>
      <c r="K119" s="27">
        <f t="shared" si="43"/>
        <v>70121.30000000002</v>
      </c>
      <c r="L119" s="27">
        <f t="shared" si="43"/>
        <v>72742.90000000002</v>
      </c>
      <c r="M119" s="27">
        <f t="shared" si="43"/>
        <v>74436.40000000002</v>
      </c>
      <c r="N119" s="27">
        <f t="shared" si="43"/>
        <v>75954.60000000002</v>
      </c>
      <c r="O119" s="27">
        <f t="shared" si="43"/>
        <v>78002.00000000001</v>
      </c>
      <c r="P119" s="27">
        <f t="shared" si="43"/>
        <v>79528.90000000001</v>
      </c>
      <c r="Q119" s="27">
        <f t="shared" si="43"/>
        <v>81440.40000000001</v>
      </c>
      <c r="R119" s="32"/>
    </row>
    <row r="120" spans="1:18" ht="12.75">
      <c r="A120" s="17" t="s">
        <v>15</v>
      </c>
      <c r="B120" s="27">
        <f t="shared" si="32"/>
        <v>39342.8</v>
      </c>
      <c r="C120" s="27">
        <f aca="true" t="shared" si="44" ref="C120:Q120">B120+C54</f>
        <v>42305.3</v>
      </c>
      <c r="D120" s="27">
        <f t="shared" si="44"/>
        <v>45388.8</v>
      </c>
      <c r="E120" s="27">
        <f t="shared" si="44"/>
        <v>48007.9</v>
      </c>
      <c r="F120" s="27">
        <f t="shared" si="44"/>
        <v>50566.6</v>
      </c>
      <c r="G120" s="27">
        <f t="shared" si="44"/>
        <v>53110.6</v>
      </c>
      <c r="H120" s="27">
        <f t="shared" si="44"/>
        <v>55723.9</v>
      </c>
      <c r="I120" s="27">
        <f t="shared" si="44"/>
        <v>58159.700000000004</v>
      </c>
      <c r="J120" s="27">
        <f t="shared" si="44"/>
        <v>60290.100000000006</v>
      </c>
      <c r="K120" s="27">
        <f t="shared" si="44"/>
        <v>62163.3</v>
      </c>
      <c r="L120" s="27">
        <f t="shared" si="44"/>
        <v>64436.600000000006</v>
      </c>
      <c r="M120" s="27">
        <f t="shared" si="44"/>
        <v>65825.40000000001</v>
      </c>
      <c r="N120" s="27">
        <f t="shared" si="44"/>
        <v>67285.6</v>
      </c>
      <c r="O120" s="27">
        <f t="shared" si="44"/>
        <v>69380.8</v>
      </c>
      <c r="P120" s="27">
        <f t="shared" si="44"/>
        <v>70727.3</v>
      </c>
      <c r="Q120" s="27">
        <f t="shared" si="44"/>
        <v>72528.90000000001</v>
      </c>
      <c r="R120" s="32"/>
    </row>
    <row r="121" spans="1:18" ht="12.75">
      <c r="A121" s="17" t="s">
        <v>16</v>
      </c>
      <c r="B121" s="27">
        <f t="shared" si="32"/>
        <v>33372.564655999995</v>
      </c>
      <c r="C121" s="27">
        <f aca="true" t="shared" si="45" ref="C121:Q121">B121+C55</f>
        <v>36032.623057</v>
      </c>
      <c r="D121" s="27">
        <f t="shared" si="45"/>
        <v>38785.74132</v>
      </c>
      <c r="E121" s="27">
        <f t="shared" si="45"/>
        <v>41017.4373405</v>
      </c>
      <c r="F121" s="27">
        <f t="shared" si="45"/>
        <v>43214.8828725</v>
      </c>
      <c r="G121" s="27">
        <f t="shared" si="45"/>
        <v>45362.2755605</v>
      </c>
      <c r="H121" s="27">
        <f t="shared" si="45"/>
        <v>47577.931565499995</v>
      </c>
      <c r="I121" s="27">
        <f t="shared" si="45"/>
        <v>49638.222444</v>
      </c>
      <c r="J121" s="27">
        <f t="shared" si="45"/>
        <v>51229.901029</v>
      </c>
      <c r="K121" s="27">
        <f t="shared" si="45"/>
        <v>52599.2466675</v>
      </c>
      <c r="L121" s="27">
        <f t="shared" si="45"/>
        <v>54405.200116</v>
      </c>
      <c r="M121" s="27">
        <f t="shared" si="45"/>
        <v>55089.2443855</v>
      </c>
      <c r="N121" s="27">
        <f t="shared" si="45"/>
        <v>56926.501982</v>
      </c>
      <c r="O121" s="27">
        <f t="shared" si="45"/>
        <v>58456.445129</v>
      </c>
      <c r="P121" s="27">
        <f t="shared" si="45"/>
        <v>59420.3706455</v>
      </c>
      <c r="Q121" s="27">
        <f t="shared" si="45"/>
        <v>60825.814157</v>
      </c>
      <c r="R121" s="32"/>
    </row>
    <row r="122" spans="1:18" ht="12.75">
      <c r="A122" s="17" t="s">
        <v>17</v>
      </c>
      <c r="B122" s="27">
        <f t="shared" si="32"/>
        <v>33569.3</v>
      </c>
      <c r="C122" s="27">
        <f aca="true" t="shared" si="46" ref="C122:Q122">B122+C56</f>
        <v>36065.5</v>
      </c>
      <c r="D122" s="27">
        <f t="shared" si="46"/>
        <v>38940.5</v>
      </c>
      <c r="E122" s="27">
        <f t="shared" si="46"/>
        <v>41387.8</v>
      </c>
      <c r="F122" s="27">
        <f t="shared" si="46"/>
        <v>43732.4</v>
      </c>
      <c r="G122" s="27">
        <f t="shared" si="46"/>
        <v>46106.700000000004</v>
      </c>
      <c r="H122" s="27">
        <f t="shared" si="46"/>
        <v>48449.100000000006</v>
      </c>
      <c r="I122" s="27">
        <f t="shared" si="46"/>
        <v>50667.00000000001</v>
      </c>
      <c r="J122" s="27">
        <f t="shared" si="46"/>
        <v>52484.100000000006</v>
      </c>
      <c r="K122" s="27">
        <f t="shared" si="46"/>
        <v>53966.00000000001</v>
      </c>
      <c r="L122" s="27">
        <f t="shared" si="46"/>
        <v>56002.90000000001</v>
      </c>
      <c r="M122" s="27">
        <f t="shared" si="46"/>
        <v>57072.80000000001</v>
      </c>
      <c r="N122" s="27">
        <f t="shared" si="46"/>
        <v>58175.30000000001</v>
      </c>
      <c r="O122" s="27">
        <f t="shared" si="46"/>
        <v>59800.50000000001</v>
      </c>
      <c r="P122" s="27">
        <f t="shared" si="46"/>
        <v>60739.50000000001</v>
      </c>
      <c r="Q122" s="27">
        <f t="shared" si="46"/>
        <v>62170.700000000004</v>
      </c>
      <c r="R122" s="32"/>
    </row>
    <row r="123" spans="1:18" ht="12.75">
      <c r="A123" s="17" t="s">
        <v>18</v>
      </c>
      <c r="B123" s="27">
        <f t="shared" si="32"/>
        <v>27649.5340935</v>
      </c>
      <c r="C123" s="27">
        <f aca="true" t="shared" si="47" ref="C123:Q123">B123+C57</f>
        <v>29948.3088335</v>
      </c>
      <c r="D123" s="27">
        <f t="shared" si="47"/>
        <v>32398.7913785</v>
      </c>
      <c r="E123" s="27">
        <f t="shared" si="47"/>
        <v>34490.6599285</v>
      </c>
      <c r="F123" s="27">
        <f t="shared" si="47"/>
        <v>36437.3428285</v>
      </c>
      <c r="G123" s="27">
        <f t="shared" si="47"/>
        <v>38391.8641785</v>
      </c>
      <c r="H123" s="27">
        <f t="shared" si="47"/>
        <v>40422.3078285</v>
      </c>
      <c r="I123" s="27">
        <f t="shared" si="47"/>
        <v>42242.239878500004</v>
      </c>
      <c r="J123" s="27">
        <f t="shared" si="47"/>
        <v>43617.2862285</v>
      </c>
      <c r="K123" s="27">
        <f t="shared" si="47"/>
        <v>44851.4433285</v>
      </c>
      <c r="L123" s="27">
        <f t="shared" si="47"/>
        <v>46406.896078499994</v>
      </c>
      <c r="M123" s="27">
        <f t="shared" si="47"/>
        <v>47079.977578499995</v>
      </c>
      <c r="N123" s="27">
        <f t="shared" si="47"/>
        <v>47715.81452849999</v>
      </c>
      <c r="O123" s="27">
        <f t="shared" si="47"/>
        <v>48929.80287849999</v>
      </c>
      <c r="P123" s="27">
        <f t="shared" si="47"/>
        <v>49696.06607849999</v>
      </c>
      <c r="Q123" s="27">
        <f t="shared" si="47"/>
        <v>50866.36952849999</v>
      </c>
      <c r="R123" s="32"/>
    </row>
    <row r="124" spans="1:18" ht="12.75">
      <c r="A124" s="17" t="s">
        <v>19</v>
      </c>
      <c r="B124" s="27">
        <f t="shared" si="32"/>
        <v>28533.91810175</v>
      </c>
      <c r="C124" s="27">
        <f aca="true" t="shared" si="48" ref="C124:Q124">B124+C58</f>
        <v>30791.38702175</v>
      </c>
      <c r="D124" s="27">
        <f t="shared" si="48"/>
        <v>33309.69546265</v>
      </c>
      <c r="E124" s="27">
        <f t="shared" si="48"/>
        <v>35462.57706265</v>
      </c>
      <c r="F124" s="27">
        <f t="shared" si="48"/>
        <v>37517.89971265</v>
      </c>
      <c r="G124" s="27">
        <f t="shared" si="48"/>
        <v>39542.930712650006</v>
      </c>
      <c r="H124" s="27">
        <f t="shared" si="48"/>
        <v>41619.88326265001</v>
      </c>
      <c r="I124" s="27">
        <f t="shared" si="48"/>
        <v>43408.995812650006</v>
      </c>
      <c r="J124" s="27">
        <f t="shared" si="48"/>
        <v>44933.90621265001</v>
      </c>
      <c r="K124" s="27">
        <f t="shared" si="48"/>
        <v>46241.419962650005</v>
      </c>
      <c r="L124" s="27">
        <f t="shared" si="48"/>
        <v>47894.02741265001</v>
      </c>
      <c r="M124" s="27">
        <f t="shared" si="48"/>
        <v>48618.711312650004</v>
      </c>
      <c r="N124" s="27">
        <f t="shared" si="48"/>
        <v>49332.698912650005</v>
      </c>
      <c r="O124" s="27">
        <f t="shared" si="48"/>
        <v>50712.55761265</v>
      </c>
      <c r="P124" s="27">
        <f t="shared" si="48"/>
        <v>51472.819462650004</v>
      </c>
      <c r="Q124" s="27">
        <f t="shared" si="48"/>
        <v>52637.45991265</v>
      </c>
      <c r="R124" s="32"/>
    </row>
    <row r="125" spans="1:18" ht="12.75">
      <c r="A125" s="17" t="s">
        <v>20</v>
      </c>
      <c r="B125" s="27">
        <f t="shared" si="32"/>
        <v>30382.9350635</v>
      </c>
      <c r="C125" s="27">
        <f aca="true" t="shared" si="49" ref="C125:Q125">B125+C59</f>
        <v>32738.349238500003</v>
      </c>
      <c r="D125" s="27">
        <f t="shared" si="49"/>
        <v>35350.318499</v>
      </c>
      <c r="E125" s="27">
        <f t="shared" si="49"/>
        <v>37580.398899</v>
      </c>
      <c r="F125" s="27">
        <f t="shared" si="49"/>
        <v>39715.682149</v>
      </c>
      <c r="G125" s="27">
        <f t="shared" si="49"/>
        <v>41842.649479</v>
      </c>
      <c r="H125" s="27">
        <f t="shared" si="49"/>
        <v>44009.969734</v>
      </c>
      <c r="I125" s="27">
        <f t="shared" si="49"/>
        <v>45885.630074</v>
      </c>
      <c r="J125" s="27">
        <f t="shared" si="49"/>
        <v>47392.380224</v>
      </c>
      <c r="K125" s="27">
        <f t="shared" si="49"/>
        <v>48701.334674</v>
      </c>
      <c r="L125" s="27">
        <f t="shared" si="49"/>
        <v>50408.097224</v>
      </c>
      <c r="M125" s="27">
        <f t="shared" si="49"/>
        <v>51218.902473999995</v>
      </c>
      <c r="N125" s="27">
        <f t="shared" si="49"/>
        <v>52009.14122399999</v>
      </c>
      <c r="O125" s="27">
        <f t="shared" si="49"/>
        <v>53419.688773999995</v>
      </c>
      <c r="P125" s="27">
        <f t="shared" si="49"/>
        <v>54253.270423999995</v>
      </c>
      <c r="Q125" s="27">
        <f t="shared" si="49"/>
        <v>55533.265823999995</v>
      </c>
      <c r="R125" s="32"/>
    </row>
    <row r="126" spans="1:18" ht="12.75">
      <c r="A126" s="17" t="s">
        <v>21</v>
      </c>
      <c r="B126" s="27">
        <f t="shared" si="32"/>
        <v>33412.600000000006</v>
      </c>
      <c r="C126" s="27">
        <f aca="true" t="shared" si="50" ref="C126:Q126">B126+C60</f>
        <v>36015.50000000001</v>
      </c>
      <c r="D126" s="27">
        <f t="shared" si="50"/>
        <v>38903.90000000001</v>
      </c>
      <c r="E126" s="27">
        <f t="shared" si="50"/>
        <v>41306.90000000001</v>
      </c>
      <c r="F126" s="27">
        <f t="shared" si="50"/>
        <v>43580.20000000001</v>
      </c>
      <c r="G126" s="27">
        <f t="shared" si="50"/>
        <v>45877.30000000001</v>
      </c>
      <c r="H126" s="27">
        <f t="shared" si="50"/>
        <v>48172.00000000001</v>
      </c>
      <c r="I126" s="27">
        <f t="shared" si="50"/>
        <v>50368.90000000001</v>
      </c>
      <c r="J126" s="27">
        <f t="shared" si="50"/>
        <v>52168.50000000001</v>
      </c>
      <c r="K126" s="27">
        <f t="shared" si="50"/>
        <v>53715.80000000001</v>
      </c>
      <c r="L126" s="27">
        <f t="shared" si="50"/>
        <v>55710.60000000001</v>
      </c>
      <c r="M126" s="27">
        <f t="shared" si="50"/>
        <v>56690.10000000001</v>
      </c>
      <c r="N126" s="27">
        <f t="shared" si="50"/>
        <v>57780.30000000001</v>
      </c>
      <c r="O126" s="27">
        <f t="shared" si="50"/>
        <v>59444.40000000001</v>
      </c>
      <c r="P126" s="27">
        <f t="shared" si="50"/>
        <v>60379.30000000001</v>
      </c>
      <c r="Q126" s="27">
        <f t="shared" si="50"/>
        <v>61770.50000000001</v>
      </c>
      <c r="R126" s="32"/>
    </row>
    <row r="127" spans="1:18" ht="12.75">
      <c r="A127" s="17" t="s">
        <v>22</v>
      </c>
      <c r="B127" s="27">
        <f t="shared" si="32"/>
        <v>34584.300027000005</v>
      </c>
      <c r="C127" s="27">
        <f aca="true" t="shared" si="51" ref="C127:Q127">B127+C61</f>
        <v>37212.208363000005</v>
      </c>
      <c r="D127" s="27">
        <f t="shared" si="51"/>
        <v>40186.85002800001</v>
      </c>
      <c r="E127" s="27">
        <f t="shared" si="51"/>
        <v>42708.95002850001</v>
      </c>
      <c r="F127" s="27">
        <f t="shared" si="51"/>
        <v>45041.10835950001</v>
      </c>
      <c r="G127" s="27">
        <f t="shared" si="51"/>
        <v>47425.67502150001</v>
      </c>
      <c r="H127" s="27">
        <f t="shared" si="51"/>
        <v>49776.65835500001</v>
      </c>
      <c r="I127" s="27">
        <f t="shared" si="51"/>
        <v>51990.07502250001</v>
      </c>
      <c r="J127" s="27">
        <f t="shared" si="51"/>
        <v>53722.04169350001</v>
      </c>
      <c r="K127" s="27">
        <f t="shared" si="51"/>
        <v>55175.72502700001</v>
      </c>
      <c r="L127" s="27">
        <f t="shared" si="51"/>
        <v>57282.183355500005</v>
      </c>
      <c r="M127" s="27">
        <f t="shared" si="51"/>
        <v>58291.08336150001</v>
      </c>
      <c r="N127" s="27">
        <f t="shared" si="51"/>
        <v>59355.60002800001</v>
      </c>
      <c r="O127" s="27">
        <f t="shared" si="51"/>
        <v>61098.30003050001</v>
      </c>
      <c r="P127" s="27">
        <f t="shared" si="51"/>
        <v>62077.00003050001</v>
      </c>
      <c r="Q127" s="27">
        <f t="shared" si="51"/>
        <v>63594.95003850001</v>
      </c>
      <c r="R127" s="32"/>
    </row>
    <row r="128" spans="1:18" ht="12.75">
      <c r="A128" s="17" t="s">
        <v>23</v>
      </c>
      <c r="B128" s="27">
        <f t="shared" si="32"/>
        <v>29562.099999999995</v>
      </c>
      <c r="C128" s="27">
        <f aca="true" t="shared" si="52" ref="C128:Q128">B128+C62</f>
        <v>31967.599999999995</v>
      </c>
      <c r="D128" s="27">
        <f t="shared" si="52"/>
        <v>34557.299999999996</v>
      </c>
      <c r="E128" s="27">
        <f t="shared" si="52"/>
        <v>36778.399999999994</v>
      </c>
      <c r="F128" s="27">
        <f t="shared" si="52"/>
        <v>38910.7</v>
      </c>
      <c r="G128" s="27">
        <f t="shared" si="52"/>
        <v>41026.6</v>
      </c>
      <c r="H128" s="27">
        <f t="shared" si="52"/>
        <v>43180.1</v>
      </c>
      <c r="I128" s="27">
        <f t="shared" si="52"/>
        <v>45074.1</v>
      </c>
      <c r="J128" s="27">
        <f t="shared" si="52"/>
        <v>46541</v>
      </c>
      <c r="K128" s="27">
        <f t="shared" si="52"/>
        <v>47888.5</v>
      </c>
      <c r="L128" s="27">
        <f t="shared" si="52"/>
        <v>49606.7</v>
      </c>
      <c r="M128" s="27">
        <f t="shared" si="52"/>
        <v>50387.6</v>
      </c>
      <c r="N128" s="27">
        <f t="shared" si="52"/>
        <v>51143.799999999996</v>
      </c>
      <c r="O128" s="27">
        <f t="shared" si="52"/>
        <v>52633.899999999994</v>
      </c>
      <c r="P128" s="27">
        <f t="shared" si="52"/>
        <v>53521.899999999994</v>
      </c>
      <c r="Q128" s="27">
        <f t="shared" si="52"/>
        <v>54863.59999999999</v>
      </c>
      <c r="R128" s="32"/>
    </row>
    <row r="129" spans="1:18" ht="12.75">
      <c r="A129" s="17" t="s">
        <v>24</v>
      </c>
      <c r="B129" s="27">
        <f t="shared" si="32"/>
        <v>38256.3</v>
      </c>
      <c r="C129" s="27">
        <f aca="true" t="shared" si="53" ref="C129:Q129">B129+C63</f>
        <v>41276.3</v>
      </c>
      <c r="D129" s="27">
        <f t="shared" si="53"/>
        <v>44414.3</v>
      </c>
      <c r="E129" s="27">
        <f t="shared" si="53"/>
        <v>47216.3</v>
      </c>
      <c r="F129" s="27">
        <f t="shared" si="53"/>
        <v>49926.600000000006</v>
      </c>
      <c r="G129" s="27">
        <f t="shared" si="53"/>
        <v>52658.3</v>
      </c>
      <c r="H129" s="27">
        <f t="shared" si="53"/>
        <v>55470.9</v>
      </c>
      <c r="I129" s="27">
        <f t="shared" si="53"/>
        <v>58009.6</v>
      </c>
      <c r="J129" s="27">
        <f t="shared" si="53"/>
        <v>60085.5</v>
      </c>
      <c r="K129" s="27">
        <f t="shared" si="53"/>
        <v>62020.9</v>
      </c>
      <c r="L129" s="27">
        <f t="shared" si="53"/>
        <v>64420.8</v>
      </c>
      <c r="M129" s="27">
        <f t="shared" si="53"/>
        <v>65932.7</v>
      </c>
      <c r="N129" s="27">
        <f t="shared" si="53"/>
        <v>67370.5</v>
      </c>
      <c r="O129" s="27">
        <f t="shared" si="53"/>
        <v>69397.6</v>
      </c>
      <c r="P129" s="27">
        <f t="shared" si="53"/>
        <v>70960.3</v>
      </c>
      <c r="Q129" s="27">
        <f t="shared" si="53"/>
        <v>72898.2</v>
      </c>
      <c r="R129" s="32"/>
    </row>
    <row r="130" spans="1:18" ht="12.75">
      <c r="A130" s="17" t="s">
        <v>25</v>
      </c>
      <c r="B130" s="27">
        <f t="shared" si="32"/>
        <v>35311.399999999994</v>
      </c>
      <c r="C130" s="27">
        <f aca="true" t="shared" si="54" ref="C130:Q130">B130+C64</f>
        <v>37982.59999999999</v>
      </c>
      <c r="D130" s="27">
        <f t="shared" si="54"/>
        <v>40924.79999999999</v>
      </c>
      <c r="E130" s="27">
        <f t="shared" si="54"/>
        <v>43489.39999999999</v>
      </c>
      <c r="F130" s="27">
        <f t="shared" si="54"/>
        <v>45965.39999999999</v>
      </c>
      <c r="G130" s="27">
        <f t="shared" si="54"/>
        <v>48334.999999999985</v>
      </c>
      <c r="H130" s="27">
        <f t="shared" si="54"/>
        <v>50778.39999999999</v>
      </c>
      <c r="I130" s="27">
        <f t="shared" si="54"/>
        <v>52999.39999999999</v>
      </c>
      <c r="J130" s="27">
        <f t="shared" si="54"/>
        <v>54773.39999999999</v>
      </c>
      <c r="K130" s="27">
        <f t="shared" si="54"/>
        <v>56373.39999999999</v>
      </c>
      <c r="L130" s="27">
        <f t="shared" si="54"/>
        <v>58425.69999999999</v>
      </c>
      <c r="M130" s="27">
        <f t="shared" si="54"/>
        <v>59534.29999999999</v>
      </c>
      <c r="N130" s="27">
        <f t="shared" si="54"/>
        <v>60690.69999999999</v>
      </c>
      <c r="O130" s="27">
        <f t="shared" si="54"/>
        <v>62500.39999999999</v>
      </c>
      <c r="P130" s="27">
        <f t="shared" si="54"/>
        <v>63619.69999999999</v>
      </c>
      <c r="Q130" s="27">
        <f t="shared" si="54"/>
        <v>65228.19999999999</v>
      </c>
      <c r="R130" s="32"/>
    </row>
    <row r="131" spans="1:18" ht="12.75">
      <c r="A131" s="17" t="s">
        <v>26</v>
      </c>
      <c r="B131" s="27">
        <f t="shared" si="32"/>
        <v>37297.5</v>
      </c>
      <c r="C131" s="27">
        <f aca="true" t="shared" si="55" ref="C131:Q131">B131+C65</f>
        <v>40403.3</v>
      </c>
      <c r="D131" s="27">
        <f t="shared" si="55"/>
        <v>43624.600000000006</v>
      </c>
      <c r="E131" s="27">
        <f t="shared" si="55"/>
        <v>46449.40000000001</v>
      </c>
      <c r="F131" s="27">
        <f t="shared" si="55"/>
        <v>49178.00000000001</v>
      </c>
      <c r="G131" s="27">
        <f t="shared" si="55"/>
        <v>51897.50000000001</v>
      </c>
      <c r="H131" s="27">
        <f t="shared" si="55"/>
        <v>54708.00000000001</v>
      </c>
      <c r="I131" s="27">
        <f t="shared" si="55"/>
        <v>57292.40000000001</v>
      </c>
      <c r="J131" s="27">
        <f t="shared" si="55"/>
        <v>59274.100000000006</v>
      </c>
      <c r="K131" s="27">
        <f t="shared" si="55"/>
        <v>61157.00000000001</v>
      </c>
      <c r="L131" s="27">
        <f t="shared" si="55"/>
        <v>63514.50000000001</v>
      </c>
      <c r="M131" s="27">
        <f t="shared" si="55"/>
        <v>64905.90000000001</v>
      </c>
      <c r="N131" s="27">
        <f t="shared" si="55"/>
        <v>66305.50000000001</v>
      </c>
      <c r="O131" s="27">
        <f t="shared" si="55"/>
        <v>68373.30000000002</v>
      </c>
      <c r="P131" s="27">
        <f t="shared" si="55"/>
        <v>69853.20000000001</v>
      </c>
      <c r="Q131" s="27">
        <f t="shared" si="55"/>
        <v>71860.50000000001</v>
      </c>
      <c r="R131" s="32"/>
    </row>
    <row r="132" spans="1:18" ht="12.75">
      <c r="A132" s="17" t="s">
        <v>27</v>
      </c>
      <c r="B132" s="27">
        <f t="shared" si="32"/>
        <v>31450.297830649994</v>
      </c>
      <c r="C132" s="27">
        <f aca="true" t="shared" si="56" ref="C132:Q132">B132+C66</f>
        <v>33823.09802769999</v>
      </c>
      <c r="D132" s="27">
        <f t="shared" si="56"/>
        <v>36539.28634569999</v>
      </c>
      <c r="E132" s="27">
        <f t="shared" si="56"/>
        <v>38862.85954569999</v>
      </c>
      <c r="F132" s="27">
        <f t="shared" si="56"/>
        <v>41076.58450069999</v>
      </c>
      <c r="G132" s="27">
        <f t="shared" si="56"/>
        <v>43312.20781119999</v>
      </c>
      <c r="H132" s="27">
        <f t="shared" si="56"/>
        <v>45509.58651669999</v>
      </c>
      <c r="I132" s="27">
        <f t="shared" si="56"/>
        <v>47506.86015519999</v>
      </c>
      <c r="J132" s="27">
        <f t="shared" si="56"/>
        <v>49097.76559519999</v>
      </c>
      <c r="K132" s="27">
        <f t="shared" si="56"/>
        <v>50433.19409519999</v>
      </c>
      <c r="L132" s="27">
        <f t="shared" si="56"/>
        <v>52298.298834199995</v>
      </c>
      <c r="M132" s="27">
        <f t="shared" si="56"/>
        <v>53161.2415842</v>
      </c>
      <c r="N132" s="27">
        <f t="shared" si="56"/>
        <v>54036.6726842</v>
      </c>
      <c r="O132" s="27">
        <f t="shared" si="56"/>
        <v>55471.3136842</v>
      </c>
      <c r="P132" s="27">
        <f t="shared" si="56"/>
        <v>56275.0859842</v>
      </c>
      <c r="Q132" s="27">
        <f t="shared" si="56"/>
        <v>57610.0038342</v>
      </c>
      <c r="R132" s="32"/>
    </row>
    <row r="133" ht="12.75">
      <c r="R133" s="31"/>
    </row>
  </sheetData>
  <printOptions horizontalCentered="1"/>
  <pageMargins left="0.5905511811023623" right="0.3937007874015748" top="0.35433070866141736" bottom="0.1968503937007874" header="0.31496062992125984" footer="0.2362204724409449"/>
  <pageSetup horizontalDpi="600" verticalDpi="600" orientation="landscape" paperSize="9" scale="75" r:id="rId6"/>
  <headerFooter alignWithMargins="0">
    <oddHeader xml:space="preserve">&amp;L&amp;12 
                                                             Ch. des Boveresses 155, 1066 Epalinges, Tél : 021/316.95.55, Fax : 021/316.50.51, Internet : http: //www.vd.ch/energie </oddHeader>
    <oddFooter>&amp;L&amp;6&amp;F&amp;R&amp;6
</oddFooter>
  </headerFooter>
  <rowBreaks count="3" manualBreakCount="3">
    <brk id="33" max="255" man="1"/>
    <brk id="66" max="255" man="1"/>
    <brk id="99" max="255" man="1"/>
  </rowBreaks>
  <drawing r:id="rId5"/>
  <legacyDrawing r:id="rId4"/>
  <oleObjects>
    <oleObject progId="Document" shapeId="1661348" r:id="rId1"/>
    <oleObject progId="Document" shapeId="1661349" r:id="rId2"/>
    <oleObject progId="Document" shapeId="1661350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Vaud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zevntt</dc:creator>
  <cp:keywords/>
  <dc:description/>
  <cp:lastModifiedBy>zevntt</cp:lastModifiedBy>
  <dcterms:created xsi:type="dcterms:W3CDTF">2014-08-21T14:51:14Z</dcterms:created>
  <dcterms:modified xsi:type="dcterms:W3CDTF">2014-08-21T14:54:49Z</dcterms:modified>
  <cp:category/>
  <cp:version/>
  <cp:contentType/>
  <cp:contentStatus/>
</cp:coreProperties>
</file>