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Projets\A2025\09_constr-logement\0904_Activite-constr\"/>
    </mc:Choice>
  </mc:AlternateContent>
  <xr:revisionPtr revIDLastSave="0" documentId="13_ncr:1_{20B6178E-5968-4C81-9742-D74C8EB35EFD}" xr6:coauthVersionLast="47" xr6:coauthVersionMax="47" xr10:uidLastSave="{00000000-0000-0000-0000-000000000000}"/>
  <bookViews>
    <workbookView xWindow="-113" yWindow="-113" windowWidth="24267" windowHeight="13148" xr2:uid="{00000000-000D-0000-FFFF-FFFF00000000}"/>
  </bookViews>
  <sheets>
    <sheet name="Serie" sheetId="1" r:id="rId1"/>
    <sheet name="Annuaire" sheetId="2" r:id="rId2"/>
  </sheets>
  <definedNames>
    <definedName name="_xlnm.Print_Titles" localSheetId="0">Serie!$1:$9</definedName>
    <definedName name="_xlnm.Print_Area" localSheetId="0">Serie!$A$1:$N$52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1" l="1"/>
  <c r="F40" i="1"/>
  <c r="F39" i="1"/>
  <c r="F38" i="1"/>
  <c r="N38" i="1" s="1"/>
  <c r="F37" i="1"/>
  <c r="N37" i="1" s="1"/>
  <c r="F36" i="1"/>
  <c r="N36" i="1" s="1"/>
  <c r="F35" i="1"/>
  <c r="N35" i="1" s="1"/>
  <c r="F34" i="1"/>
  <c r="N34" i="1" s="1"/>
  <c r="F33" i="1"/>
  <c r="N33" i="1" s="1"/>
  <c r="F32" i="1"/>
  <c r="N32" i="1" s="1"/>
  <c r="F31" i="1"/>
  <c r="N31" i="1" s="1"/>
  <c r="F30" i="1"/>
  <c r="N30" i="1" s="1"/>
  <c r="F29" i="1"/>
  <c r="N29" i="1" s="1"/>
  <c r="N28" i="1"/>
  <c r="N27" i="1"/>
  <c r="N26" i="1"/>
  <c r="N25" i="1"/>
  <c r="N24" i="1"/>
  <c r="N23" i="1"/>
  <c r="N22" i="1"/>
  <c r="N21" i="1"/>
  <c r="N20" i="1"/>
  <c r="N19" i="1"/>
  <c r="N18" i="1"/>
  <c r="N17" i="1"/>
  <c r="N16" i="1"/>
  <c r="N15" i="1"/>
  <c r="N14" i="1"/>
  <c r="N13" i="1"/>
  <c r="N12" i="1"/>
  <c r="N11" i="1"/>
  <c r="N39" i="1" l="1"/>
  <c r="N40" i="1"/>
</calcChain>
</file>

<file path=xl/sharedStrings.xml><?xml version="1.0" encoding="utf-8"?>
<sst xmlns="http://schemas.openxmlformats.org/spreadsheetml/2006/main" count="234" uniqueCount="31">
  <si>
    <t>En tout</t>
  </si>
  <si>
    <t>Année</t>
  </si>
  <si>
    <t>–</t>
  </si>
  <si>
    <t>Total</t>
  </si>
  <si>
    <t>T09.04.16</t>
  </si>
  <si>
    <t xml:space="preserve"> Type d'aide</t>
  </si>
  <si>
    <t>Nouveaux logements</t>
  </si>
  <si>
    <t>Logements rénovés</t>
  </si>
  <si>
    <r>
      <t>Logements à loyer abordable (LLA)</t>
    </r>
    <r>
      <rPr>
        <sz val="6.5"/>
        <rFont val="Arial"/>
        <family val="2"/>
      </rPr>
      <t xml:space="preserve">  </t>
    </r>
  </si>
  <si>
    <t xml:space="preserve">Logements à loyer modéré (LLM) </t>
  </si>
  <si>
    <t>Logements protégés (LP)</t>
  </si>
  <si>
    <t>Logements étudiants (LE)</t>
  </si>
  <si>
    <t xml:space="preserve">Logements à loyer abordable (LLA) </t>
  </si>
  <si>
    <t>Logements à loyer modéré (LLM)</t>
  </si>
  <si>
    <t>nouveaux logements et logements rénovés</t>
  </si>
  <si>
    <r>
      <t xml:space="preserve">2009 </t>
    </r>
    <r>
      <rPr>
        <sz val="8"/>
        <rFont val="Arial"/>
        <family val="2"/>
      </rPr>
      <t>(2)</t>
    </r>
  </si>
  <si>
    <r>
      <t xml:space="preserve">2018 </t>
    </r>
    <r>
      <rPr>
        <sz val="8"/>
        <rFont val="Arial"/>
        <family val="2"/>
      </rPr>
      <t>(3)</t>
    </r>
  </si>
  <si>
    <t>Source: DGTL</t>
  </si>
  <si>
    <t xml:space="preserve">Nouveaux logements </t>
  </si>
  <si>
    <t xml:space="preserve">Logements rénovés </t>
  </si>
  <si>
    <t xml:space="preserve">1) En vertu de la Loi cantonale du 10 mai 2016 sur la préservation et la promotion du parc locatif (LPPPL, BLV 840.15), sont reconnus logements d'utilité publique (LUP) : les logements à loyer abordable (LLA), les logements bénéficiant d'une aide à la pierre (logements à loyer modéré - LLM), les logements protégés destinés aux personnes âgées (LP) et les logements pour étudiants (LE). 2) Jusqu'en 2008, la statistique mentionnait les logements ayant fait l'objet d'une décision du CE pour l'abaissement des loyers (aide à la pierre). Dès 2009, il est fait mention des logements bénéficiant d'un abaissement des loyers mis en location, soit effectivement sur le marché. 3) Depuis 2018 (entrée en vigueur de la LPPPL), la statistique prend en compte tous les logements qualifiés de logements d'utilité publique (LUP) au bénéfice d'une décision de reconnaissance d'utilité publique octroyée par la Direction du logement (DIL). </t>
  </si>
  <si>
    <r>
      <t xml:space="preserve">publique </t>
    </r>
    <r>
      <rPr>
        <b/>
        <i/>
        <sz val="6.5"/>
        <color theme="1" tint="0.14999847407452621"/>
        <rFont val="Arial Narrow"/>
        <family val="2"/>
      </rPr>
      <t>(1)</t>
    </r>
    <r>
      <rPr>
        <b/>
        <sz val="8"/>
        <color theme="1" tint="0.14999847407452621"/>
        <rFont val="Arial Narrow"/>
        <family val="2"/>
      </rPr>
      <t>, Vaud</t>
    </r>
  </si>
  <si>
    <t xml:space="preserve">Logements nouvellement reconnus d'utilité </t>
  </si>
  <si>
    <t>1) Voir définitions ci-contre. 2) Y compris les logements au bénéfice des abaissements supplémentaires octroyés par la Confédération. 3) Y compris les LLA-LP. 4) Y compris les LLA-LE.</t>
  </si>
  <si>
    <t xml:space="preserve">   logements à loyer abordable (LLA)</t>
  </si>
  <si>
    <r>
      <t xml:space="preserve">   logements à loyer modéré (LLM) </t>
    </r>
    <r>
      <rPr>
        <i/>
        <sz val="6.5"/>
        <color rgb="FF4D4D4D"/>
        <rFont val="Arial Narrow"/>
        <family val="2"/>
      </rPr>
      <t>(2)</t>
    </r>
  </si>
  <si>
    <r>
      <t xml:space="preserve">   logements protégés (LP) </t>
    </r>
    <r>
      <rPr>
        <i/>
        <sz val="6.5"/>
        <color rgb="FF4D4D4D"/>
        <rFont val="Arial Narrow"/>
        <family val="2"/>
      </rPr>
      <t>(3)</t>
    </r>
  </si>
  <si>
    <r>
      <t xml:space="preserve">   logements étudiants (LE) </t>
    </r>
    <r>
      <rPr>
        <i/>
        <sz val="6.5"/>
        <color rgb="FF4D4D4D"/>
        <rFont val="Arial Narrow"/>
        <family val="2"/>
      </rPr>
      <t>(4)</t>
    </r>
  </si>
  <si>
    <r>
      <t xml:space="preserve">Logements reconnus d'utilité publique </t>
    </r>
    <r>
      <rPr>
        <b/>
        <sz val="8"/>
        <rFont val="Arial"/>
        <family val="2"/>
      </rPr>
      <t>(1)</t>
    </r>
    <r>
      <rPr>
        <b/>
        <sz val="10"/>
        <rFont val="Arial"/>
        <family val="2"/>
      </rPr>
      <t>, Vaud, 1990-2023</t>
    </r>
  </si>
  <si>
    <t>2022</t>
  </si>
  <si>
    <t xml:space="preserve">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</si>
</sst>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 #,##0_ ;_ * \-#,##0_ ;_ * &quot;-&quot;??_ ;_ @_ "/>
  </numFmts>
  <fonts count="22">
    <font>
      <sz val="10"/>
      <name val="Arial"/>
    </font>
    <font>
      <sz val="10"/>
      <name val="Arial"/>
      <family val="2"/>
    </font>
    <font>
      <sz val="8"/>
      <name val="Arial"/>
      <family val="2"/>
    </font>
    <font>
      <b/>
      <sz val="8"/>
      <name val="Arial"/>
      <family val="2"/>
    </font>
    <font>
      <b/>
      <sz val="10"/>
      <name val="Arial"/>
      <family val="2"/>
    </font>
    <font>
      <sz val="10"/>
      <name val="Arial"/>
      <family val="2"/>
    </font>
    <font>
      <b/>
      <sz val="10"/>
      <color indexed="10"/>
      <name val="Arial"/>
      <family val="2"/>
    </font>
    <font>
      <sz val="8"/>
      <color rgb="FF4D4D4D"/>
      <name val="Arial Narrow"/>
      <family val="2"/>
    </font>
    <font>
      <b/>
      <sz val="8"/>
      <color rgb="FF4D4D4D"/>
      <name val="Arial Narrow"/>
      <family val="2"/>
    </font>
    <font>
      <i/>
      <sz val="6.5"/>
      <color rgb="FF4D4D4D"/>
      <name val="Arial Narrow"/>
      <family val="2"/>
    </font>
    <font>
      <sz val="6.5"/>
      <color rgb="FF4D4D4D"/>
      <name val="Arial Narrow"/>
      <family val="2"/>
    </font>
    <font>
      <sz val="6"/>
      <color rgb="FF4D4D4D"/>
      <name val="Arial Narrow"/>
      <family val="2"/>
    </font>
    <font>
      <sz val="10"/>
      <color rgb="FF4D4D4D"/>
      <name val="Arial"/>
      <family val="2"/>
    </font>
    <font>
      <sz val="8"/>
      <name val="Arial Narrow"/>
      <family val="2"/>
    </font>
    <font>
      <b/>
      <sz val="8"/>
      <color theme="1" tint="0.14999847407452621"/>
      <name val="Arial Narrow"/>
      <family val="2"/>
    </font>
    <font>
      <b/>
      <i/>
      <sz val="6.5"/>
      <color theme="1" tint="0.14999847407452621"/>
      <name val="Arial Narrow"/>
      <family val="2"/>
    </font>
    <font>
      <i/>
      <sz val="6.5"/>
      <color theme="1" tint="0.14999847407452621"/>
      <name val="Arial Narrow"/>
      <family val="2"/>
    </font>
    <font>
      <sz val="6.5"/>
      <name val="Arial"/>
      <family val="2"/>
    </font>
    <font>
      <sz val="10"/>
      <color rgb="FFFF0000"/>
      <name val="Arial"/>
      <family val="2"/>
    </font>
    <font>
      <sz val="8"/>
      <color theme="1" tint="0.14999847407452621"/>
      <name val="Arial Narrow"/>
      <family val="2"/>
    </font>
    <font>
      <sz val="10"/>
      <color rgb="FF4D4D4D"/>
      <name val="Swiss"/>
    </font>
    <font>
      <b/>
      <sz val="8"/>
      <name val="Arial Narrow"/>
      <family val="2"/>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right/>
      <top/>
      <bottom style="thin">
        <color indexed="64"/>
      </bottom>
      <diagonal/>
    </border>
    <border>
      <left/>
      <right/>
      <top style="thin">
        <color indexed="64"/>
      </top>
      <bottom/>
      <diagonal/>
    </border>
    <border>
      <left/>
      <right/>
      <top/>
      <bottom style="thick">
        <color indexed="32"/>
      </bottom>
      <diagonal/>
    </border>
    <border>
      <left/>
      <right/>
      <top/>
      <bottom style="hair">
        <color rgb="FF4D4D4D"/>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68">
    <xf numFmtId="0" fontId="0" fillId="0" borderId="0" xfId="0"/>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right" vertical="center"/>
    </xf>
    <xf numFmtId="0" fontId="3" fillId="0" borderId="2" xfId="0" applyFont="1" applyFill="1" applyBorder="1" applyAlignment="1">
      <alignment horizontal="left" vertical="center"/>
    </xf>
    <xf numFmtId="0" fontId="5" fillId="0" borderId="0" xfId="1" applyNumberFormat="1" applyFont="1" applyFill="1" applyBorder="1" applyAlignment="1">
      <alignment horizontal="left" vertical="center"/>
    </xf>
    <xf numFmtId="3" fontId="5" fillId="0" borderId="0" xfId="1" applyNumberFormat="1" applyFont="1" applyFill="1" applyBorder="1" applyAlignment="1">
      <alignment horizontal="right" vertical="center"/>
    </xf>
    <xf numFmtId="165" fontId="5" fillId="0" borderId="0" xfId="1" applyNumberFormat="1" applyFont="1" applyFill="1" applyBorder="1" applyAlignment="1">
      <alignment horizontal="right" vertical="center"/>
    </xf>
    <xf numFmtId="165" fontId="5" fillId="0" borderId="0" xfId="1" applyNumberFormat="1" applyFont="1" applyFill="1" applyBorder="1" applyAlignment="1">
      <alignment vertical="center"/>
    </xf>
    <xf numFmtId="0" fontId="5" fillId="0" borderId="3" xfId="1" applyNumberFormat="1" applyFont="1" applyFill="1" applyBorder="1" applyAlignment="1">
      <alignment horizontal="left" vertical="center"/>
    </xf>
    <xf numFmtId="3" fontId="5" fillId="0" borderId="3" xfId="1" applyNumberFormat="1" applyFont="1" applyFill="1" applyBorder="1" applyAlignment="1">
      <alignment horizontal="right" vertical="center"/>
    </xf>
    <xf numFmtId="165" fontId="5" fillId="0" borderId="3" xfId="1" applyNumberFormat="1" applyFont="1" applyFill="1" applyBorder="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9"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vertical="center"/>
    </xf>
    <xf numFmtId="0" fontId="10" fillId="0" borderId="0" xfId="0" applyFont="1" applyFill="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12" fillId="0" borderId="0" xfId="0" applyFont="1" applyAlignment="1">
      <alignment vertical="center" wrapText="1"/>
    </xf>
    <xf numFmtId="0" fontId="11" fillId="0" borderId="0" xfId="0" applyFont="1" applyAlignment="1">
      <alignment horizontal="right" vertical="center"/>
    </xf>
    <xf numFmtId="0" fontId="11"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49" fontId="10" fillId="2" borderId="0" xfId="0" applyNumberFormat="1" applyFont="1" applyFill="1" applyAlignment="1">
      <alignment horizontal="left" vertical="center"/>
    </xf>
    <xf numFmtId="49" fontId="10" fillId="2" borderId="0" xfId="0" applyNumberFormat="1" applyFont="1" applyFill="1" applyAlignment="1">
      <alignment horizontal="right" vertical="center"/>
    </xf>
    <xf numFmtId="0" fontId="7" fillId="0" borderId="4" xfId="0" applyFont="1" applyBorder="1" applyAlignment="1">
      <alignment vertical="center"/>
    </xf>
    <xf numFmtId="0" fontId="7" fillId="0" borderId="4" xfId="0" applyFont="1" applyFill="1" applyBorder="1" applyAlignment="1">
      <alignment horizontal="right" vertical="center"/>
    </xf>
    <xf numFmtId="0" fontId="7" fillId="0" borderId="0" xfId="0" applyFont="1" applyAlignment="1">
      <alignment horizontal="left" vertical="center"/>
    </xf>
    <xf numFmtId="0" fontId="13" fillId="0" borderId="5" xfId="0" applyFont="1" applyBorder="1" applyAlignment="1">
      <alignment horizontal="right" vertical="center"/>
    </xf>
    <xf numFmtId="0" fontId="14" fillId="0" borderId="0" xfId="0" applyFont="1" applyAlignment="1">
      <alignment horizontal="left" vertical="center"/>
    </xf>
    <xf numFmtId="0" fontId="14" fillId="0" borderId="0" xfId="0" applyFont="1" applyAlignment="1">
      <alignment horizontal="right" vertical="center"/>
    </xf>
    <xf numFmtId="0" fontId="16" fillId="0" borderId="0" xfId="0" applyFont="1" applyAlignment="1">
      <alignment horizontal="right" vertical="center"/>
    </xf>
    <xf numFmtId="0" fontId="1" fillId="0" borderId="0" xfId="0" applyFont="1" applyFill="1" applyAlignment="1">
      <alignment horizontal="right" vertical="center"/>
    </xf>
    <xf numFmtId="0" fontId="1" fillId="0" borderId="0" xfId="0" applyFont="1" applyFill="1" applyAlignment="1">
      <alignment horizontal="left" vertical="center"/>
    </xf>
    <xf numFmtId="0" fontId="2" fillId="0" borderId="0" xfId="0" applyFont="1" applyFill="1" applyAlignment="1">
      <alignment vertical="center"/>
    </xf>
    <xf numFmtId="0" fontId="2" fillId="0" borderId="0" xfId="0" applyFont="1" applyAlignment="1">
      <alignment horizontal="left" vertical="center"/>
    </xf>
    <xf numFmtId="0" fontId="1" fillId="0" borderId="0" xfId="0" applyFont="1" applyFill="1" applyAlignment="1">
      <alignmen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 xfId="0" applyFont="1" applyFill="1" applyBorder="1" applyAlignment="1">
      <alignment horizontal="right" vertical="center"/>
    </xf>
    <xf numFmtId="0" fontId="2" fillId="0" borderId="1" xfId="0" applyFont="1" applyFill="1" applyBorder="1" applyAlignment="1">
      <alignment horizontal="left" vertical="center"/>
    </xf>
    <xf numFmtId="0" fontId="1" fillId="0" borderId="0" xfId="0" applyFont="1" applyFill="1" applyBorder="1" applyAlignment="1">
      <alignment horizontal="right" vertical="center"/>
    </xf>
    <xf numFmtId="0" fontId="5" fillId="0" borderId="0" xfId="1" applyNumberFormat="1" applyFont="1" applyFill="1" applyBorder="1" applyAlignment="1">
      <alignment horizontal="right" vertical="center"/>
    </xf>
    <xf numFmtId="165" fontId="6" fillId="0" borderId="0" xfId="1" applyNumberFormat="1" applyFont="1" applyFill="1" applyBorder="1" applyAlignment="1">
      <alignment horizontal="right" vertical="center"/>
    </xf>
    <xf numFmtId="0" fontId="5" fillId="0" borderId="3" xfId="1" applyNumberFormat="1" applyFont="1" applyFill="1" applyBorder="1" applyAlignment="1">
      <alignment horizontal="right" vertical="center"/>
    </xf>
    <xf numFmtId="0" fontId="4" fillId="0" borderId="0" xfId="0" applyFont="1" applyFill="1" applyAlignment="1">
      <alignment horizontal="right" vertical="center"/>
    </xf>
    <xf numFmtId="0" fontId="1" fillId="0" borderId="1" xfId="0" applyFont="1" applyFill="1" applyBorder="1" applyAlignment="1">
      <alignment horizontal="right" vertical="center"/>
    </xf>
    <xf numFmtId="0" fontId="18" fillId="0" borderId="0" xfId="0" applyFont="1" applyFill="1" applyAlignment="1">
      <alignment horizontal="right" vertical="center"/>
    </xf>
    <xf numFmtId="0" fontId="2" fillId="0" borderId="0" xfId="0" applyFont="1" applyFill="1" applyAlignment="1">
      <alignment horizontal="right" vertical="center" wrapText="1"/>
    </xf>
    <xf numFmtId="0" fontId="2" fillId="0" borderId="0" xfId="0" applyFont="1" applyFill="1" applyAlignment="1">
      <alignment horizontal="right" vertical="center"/>
    </xf>
    <xf numFmtId="0" fontId="2" fillId="0" borderId="1"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19" fillId="0" borderId="0" xfId="0" applyFont="1" applyAlignment="1">
      <alignment horizontal="right" vertical="center"/>
    </xf>
    <xf numFmtId="0" fontId="20" fillId="0" borderId="0" xfId="0" applyFont="1" applyAlignment="1">
      <alignment vertical="center"/>
    </xf>
    <xf numFmtId="0" fontId="12" fillId="0" borderId="0" xfId="0" applyFont="1" applyAlignment="1">
      <alignment vertical="center"/>
    </xf>
    <xf numFmtId="0" fontId="12" fillId="0" borderId="0" xfId="0" applyFont="1" applyAlignment="1">
      <alignment horizontal="right" vertical="center"/>
    </xf>
    <xf numFmtId="0" fontId="2" fillId="0" borderId="0" xfId="0" applyFont="1" applyFill="1" applyAlignment="1">
      <alignment horizontal="justify" vertical="center" wrapText="1"/>
    </xf>
    <xf numFmtId="0" fontId="0" fillId="0" borderId="0" xfId="0" applyAlignment="1">
      <alignment horizontal="justify" vertical="center" wrapText="1"/>
    </xf>
    <xf numFmtId="0" fontId="11" fillId="0" borderId="0" xfId="0" applyFont="1" applyAlignment="1">
      <alignment horizontal="justify" vertical="center" wrapText="1"/>
    </xf>
    <xf numFmtId="0" fontId="12" fillId="0" borderId="0" xfId="0" applyFont="1" applyAlignment="1">
      <alignment horizontal="justify" vertical="center" wrapText="1"/>
    </xf>
    <xf numFmtId="0" fontId="1" fillId="0" borderId="0" xfId="0" applyFont="1" applyAlignment="1">
      <alignment horizontal="right" vertical="center"/>
    </xf>
    <xf numFmtId="0" fontId="21" fillId="0" borderId="0" xfId="0" applyFont="1" applyAlignment="1">
      <alignment horizontal="right" vertical="center"/>
    </xf>
    <xf numFmtId="0" fontId="13" fillId="0" borderId="0" xfId="0" applyFont="1" applyAlignment="1">
      <alignment horizontal="right" vertical="center"/>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1</xdr:col>
      <xdr:colOff>791828</xdr:colOff>
      <xdr:row>1</xdr:row>
      <xdr:rowOff>132642</xdr:rowOff>
    </xdr:to>
    <xdr:pic>
      <xdr:nvPicPr>
        <xdr:cNvPr id="2" name="Image 1">
          <a:extLst>
            <a:ext uri="{FF2B5EF4-FFF2-40B4-BE49-F238E27FC236}">
              <a16:creationId xmlns:a16="http://schemas.microsoft.com/office/drawing/2014/main" id="{42459D7C-25D2-4908-AB57-0BF04C977CB1}"/>
            </a:ext>
          </a:extLst>
        </xdr:cNvPr>
        <xdr:cNvPicPr>
          <a:picLocks noChangeAspect="1"/>
        </xdr:cNvPicPr>
      </xdr:nvPicPr>
      <xdr:blipFill>
        <a:blip xmlns:r="http://schemas.openxmlformats.org/officeDocument/2006/relationships" r:embed="rId1"/>
        <a:stretch>
          <a:fillRect/>
        </a:stretch>
      </xdr:blipFill>
      <xdr:spPr>
        <a:xfrm>
          <a:off x="76200" y="47625"/>
          <a:ext cx="1268078" cy="62794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6"/>
  <sheetViews>
    <sheetView showGridLines="0" tabSelected="1" zoomScaleNormal="100" workbookViewId="0">
      <pane ySplit="9" topLeftCell="A31" activePane="bottomLeft" state="frozenSplit"/>
      <selection pane="bottomLeft" activeCell="A5" sqref="A5"/>
    </sheetView>
  </sheetViews>
  <sheetFormatPr baseColWidth="10" defaultColWidth="11.44140625" defaultRowHeight="12.55"/>
  <cols>
    <col min="1" max="1" width="8.33203125" style="2" customWidth="1"/>
    <col min="2" max="2" width="12.109375" style="3" customWidth="1"/>
    <col min="3" max="3" width="10.44140625" style="3" bestFit="1" customWidth="1"/>
    <col min="4" max="5" width="8.44140625" style="3" customWidth="1"/>
    <col min="6" max="6" width="6.44140625" style="3" customWidth="1"/>
    <col min="7" max="7" width="4.33203125" style="3" customWidth="1"/>
    <col min="8" max="8" width="12.5546875" style="3" customWidth="1"/>
    <col min="9" max="9" width="10.6640625" style="3" bestFit="1" customWidth="1"/>
    <col min="10" max="10" width="10.5546875" style="3" customWidth="1"/>
    <col min="11" max="11" width="8.44140625" style="3" customWidth="1"/>
    <col min="12" max="12" width="7" style="3" customWidth="1"/>
    <col min="13" max="13" width="3.6640625" style="3" customWidth="1"/>
    <col min="14" max="14" width="16.88671875" style="3" customWidth="1"/>
    <col min="15" max="16" width="11.44140625" style="3"/>
    <col min="17" max="16384" width="11.44140625" style="2"/>
  </cols>
  <sheetData>
    <row r="1" spans="1:16" s="8" customFormat="1" ht="42.9" customHeight="1">
      <c r="A1" s="5"/>
      <c r="B1" s="47"/>
      <c r="C1" s="6"/>
      <c r="D1" s="6"/>
      <c r="E1" s="6"/>
      <c r="F1" s="7"/>
      <c r="G1" s="7"/>
      <c r="H1" s="7"/>
      <c r="I1" s="7"/>
      <c r="J1" s="7"/>
      <c r="K1" s="7"/>
      <c r="L1" s="7"/>
      <c r="M1" s="48"/>
      <c r="N1" s="7"/>
      <c r="O1" s="7"/>
      <c r="P1" s="7"/>
    </row>
    <row r="2" spans="1:16" s="8" customFormat="1" ht="13.15" thickBot="1">
      <c r="A2" s="9"/>
      <c r="B2" s="49"/>
      <c r="C2" s="10"/>
      <c r="D2" s="10"/>
      <c r="E2" s="10"/>
      <c r="F2" s="11"/>
      <c r="G2" s="11"/>
      <c r="H2" s="11"/>
      <c r="I2" s="11"/>
      <c r="J2" s="11"/>
      <c r="K2" s="11"/>
      <c r="L2" s="11"/>
      <c r="M2" s="11"/>
      <c r="N2" s="11"/>
      <c r="O2" s="7"/>
      <c r="P2" s="7"/>
    </row>
    <row r="3" spans="1:16" s="8" customFormat="1" ht="13.15" thickTop="1">
      <c r="A3" s="5"/>
      <c r="B3" s="47"/>
      <c r="C3" s="6"/>
      <c r="D3" s="6"/>
      <c r="E3" s="6"/>
      <c r="F3" s="7"/>
      <c r="G3" s="7"/>
      <c r="H3" s="7"/>
      <c r="I3" s="7"/>
      <c r="J3" s="7"/>
      <c r="K3" s="7"/>
      <c r="L3" s="7"/>
      <c r="M3" s="7"/>
      <c r="N3" s="7"/>
      <c r="O3" s="7"/>
      <c r="P3" s="7"/>
    </row>
    <row r="4" spans="1:16" s="1" customFormat="1" ht="13.15">
      <c r="A4" s="1" t="s">
        <v>28</v>
      </c>
      <c r="B4" s="50"/>
      <c r="C4" s="50"/>
      <c r="D4" s="50"/>
      <c r="E4" s="50"/>
      <c r="F4" s="50"/>
      <c r="G4" s="50"/>
      <c r="H4" s="50"/>
      <c r="I4" s="50"/>
      <c r="J4" s="50"/>
      <c r="K4" s="50"/>
      <c r="L4" s="50"/>
      <c r="M4" s="50"/>
      <c r="N4" s="50"/>
      <c r="O4" s="50"/>
      <c r="P4" s="50"/>
    </row>
    <row r="5" spans="1:16" s="40" customFormat="1">
      <c r="B5" s="36"/>
      <c r="C5" s="36"/>
      <c r="D5" s="36"/>
      <c r="E5" s="36"/>
      <c r="F5" s="36"/>
      <c r="G5" s="36"/>
      <c r="H5" s="36"/>
      <c r="I5" s="36"/>
      <c r="J5" s="36"/>
      <c r="K5" s="36"/>
      <c r="L5" s="36"/>
      <c r="M5" s="36"/>
      <c r="N5" s="51"/>
      <c r="O5" s="46"/>
      <c r="P5" s="36"/>
    </row>
    <row r="6" spans="1:16" s="40" customFormat="1">
      <c r="A6" s="4"/>
      <c r="B6" s="41"/>
      <c r="C6" s="41"/>
      <c r="D6" s="41"/>
      <c r="E6" s="41"/>
      <c r="F6" s="41" t="s">
        <v>6</v>
      </c>
      <c r="G6" s="41"/>
      <c r="H6" s="41"/>
      <c r="I6" s="41"/>
      <c r="J6" s="41"/>
      <c r="K6" s="41"/>
      <c r="L6" s="41" t="s">
        <v>7</v>
      </c>
      <c r="M6" s="41"/>
      <c r="N6" s="42" t="s">
        <v>3</v>
      </c>
      <c r="O6" s="42"/>
      <c r="P6" s="36"/>
    </row>
    <row r="7" spans="1:16" s="40" customFormat="1" ht="2.0499999999999998" customHeight="1">
      <c r="A7" s="43"/>
      <c r="B7" s="44"/>
      <c r="C7" s="44"/>
      <c r="D7" s="44"/>
      <c r="E7" s="44"/>
      <c r="F7" s="44"/>
      <c r="G7" s="42"/>
      <c r="H7" s="44"/>
      <c r="I7" s="44"/>
      <c r="J7" s="44"/>
      <c r="K7" s="44"/>
      <c r="L7" s="44"/>
      <c r="M7" s="42"/>
      <c r="N7" s="42"/>
      <c r="O7" s="42"/>
      <c r="P7" s="36"/>
    </row>
    <row r="8" spans="1:16" s="40" customFormat="1" ht="2.0499999999999998" customHeight="1">
      <c r="A8" s="43"/>
      <c r="B8" s="42"/>
      <c r="C8" s="42"/>
      <c r="D8" s="42"/>
      <c r="E8" s="42"/>
      <c r="F8" s="42"/>
      <c r="G8" s="42"/>
      <c r="H8" s="42"/>
      <c r="I8" s="42"/>
      <c r="J8" s="42"/>
      <c r="K8" s="42"/>
      <c r="L8" s="42"/>
      <c r="M8" s="42"/>
      <c r="N8" s="42"/>
      <c r="O8" s="42"/>
      <c r="P8" s="36"/>
    </row>
    <row r="9" spans="1:16" s="40" customFormat="1" ht="39.799999999999997" customHeight="1">
      <c r="A9" s="45" t="s">
        <v>1</v>
      </c>
      <c r="B9" s="55" t="s">
        <v>8</v>
      </c>
      <c r="C9" s="55" t="s">
        <v>9</v>
      </c>
      <c r="D9" s="55" t="s">
        <v>10</v>
      </c>
      <c r="E9" s="55" t="s">
        <v>11</v>
      </c>
      <c r="F9" s="44" t="s">
        <v>0</v>
      </c>
      <c r="G9" s="44"/>
      <c r="H9" s="55" t="s">
        <v>12</v>
      </c>
      <c r="I9" s="55" t="s">
        <v>13</v>
      </c>
      <c r="J9" s="55" t="s">
        <v>10</v>
      </c>
      <c r="K9" s="55" t="s">
        <v>11</v>
      </c>
      <c r="L9" s="44" t="s">
        <v>0</v>
      </c>
      <c r="M9" s="44"/>
      <c r="N9" s="55" t="s">
        <v>14</v>
      </c>
      <c r="O9" s="56"/>
      <c r="P9" s="36"/>
    </row>
    <row r="10" spans="1:16" s="40" customFormat="1" ht="7.55" customHeight="1">
      <c r="A10" s="43"/>
      <c r="B10" s="56"/>
      <c r="C10" s="56"/>
      <c r="D10" s="56"/>
      <c r="E10" s="56"/>
      <c r="F10" s="42"/>
      <c r="G10" s="42"/>
      <c r="H10" s="56"/>
      <c r="I10" s="56"/>
      <c r="J10" s="42"/>
      <c r="K10" s="56"/>
      <c r="L10" s="42"/>
      <c r="M10" s="42"/>
      <c r="N10" s="42"/>
      <c r="O10" s="42"/>
      <c r="P10" s="36"/>
    </row>
    <row r="11" spans="1:16" s="40" customFormat="1" ht="12.7" customHeight="1">
      <c r="A11" s="37">
        <v>1990</v>
      </c>
      <c r="B11" s="36" t="s">
        <v>2</v>
      </c>
      <c r="C11" s="36">
        <v>265</v>
      </c>
      <c r="D11" s="36" t="s">
        <v>2</v>
      </c>
      <c r="E11" s="36" t="s">
        <v>2</v>
      </c>
      <c r="F11" s="36">
        <v>265</v>
      </c>
      <c r="G11" s="42"/>
      <c r="H11" s="36" t="s">
        <v>2</v>
      </c>
      <c r="I11" s="36">
        <v>96</v>
      </c>
      <c r="J11" s="36" t="s">
        <v>2</v>
      </c>
      <c r="K11" s="36" t="s">
        <v>2</v>
      </c>
      <c r="L11" s="36">
        <v>96</v>
      </c>
      <c r="M11" s="42"/>
      <c r="N11" s="46">
        <f t="shared" ref="N11:N39" si="0">SUM(F11,L11)</f>
        <v>361</v>
      </c>
      <c r="O11" s="42"/>
      <c r="P11" s="36"/>
    </row>
    <row r="12" spans="1:16" s="40" customFormat="1" ht="12.7" customHeight="1">
      <c r="A12" s="37">
        <v>1991</v>
      </c>
      <c r="B12" s="36" t="s">
        <v>2</v>
      </c>
      <c r="C12" s="36">
        <v>231</v>
      </c>
      <c r="D12" s="36" t="s">
        <v>2</v>
      </c>
      <c r="E12" s="36" t="s">
        <v>2</v>
      </c>
      <c r="F12" s="36">
        <v>231</v>
      </c>
      <c r="G12" s="42"/>
      <c r="H12" s="36" t="s">
        <v>2</v>
      </c>
      <c r="I12" s="36">
        <v>159</v>
      </c>
      <c r="J12" s="36" t="s">
        <v>2</v>
      </c>
      <c r="K12" s="36" t="s">
        <v>2</v>
      </c>
      <c r="L12" s="36">
        <v>159</v>
      </c>
      <c r="M12" s="42"/>
      <c r="N12" s="46">
        <f t="shared" si="0"/>
        <v>390</v>
      </c>
      <c r="O12" s="42"/>
      <c r="P12" s="36"/>
    </row>
    <row r="13" spans="1:16" s="40" customFormat="1" ht="12.7" customHeight="1">
      <c r="A13" s="37">
        <v>1992</v>
      </c>
      <c r="B13" s="36" t="s">
        <v>2</v>
      </c>
      <c r="C13" s="36">
        <v>282</v>
      </c>
      <c r="D13" s="36" t="s">
        <v>2</v>
      </c>
      <c r="E13" s="36" t="s">
        <v>2</v>
      </c>
      <c r="F13" s="36">
        <v>282</v>
      </c>
      <c r="G13" s="42"/>
      <c r="H13" s="36" t="s">
        <v>2</v>
      </c>
      <c r="I13" s="36">
        <v>183</v>
      </c>
      <c r="J13" s="36" t="s">
        <v>2</v>
      </c>
      <c r="K13" s="36" t="s">
        <v>2</v>
      </c>
      <c r="L13" s="36">
        <v>183</v>
      </c>
      <c r="M13" s="42"/>
      <c r="N13" s="46">
        <f t="shared" si="0"/>
        <v>465</v>
      </c>
      <c r="O13" s="42"/>
      <c r="P13" s="36"/>
    </row>
    <row r="14" spans="1:16" s="40" customFormat="1" ht="12.7" customHeight="1">
      <c r="A14" s="37">
        <v>1993</v>
      </c>
      <c r="B14" s="36" t="s">
        <v>2</v>
      </c>
      <c r="C14" s="36">
        <v>275</v>
      </c>
      <c r="D14" s="36" t="s">
        <v>2</v>
      </c>
      <c r="E14" s="36" t="s">
        <v>2</v>
      </c>
      <c r="F14" s="36">
        <v>275</v>
      </c>
      <c r="G14" s="42"/>
      <c r="H14" s="36" t="s">
        <v>2</v>
      </c>
      <c r="I14" s="36">
        <v>265</v>
      </c>
      <c r="J14" s="36" t="s">
        <v>2</v>
      </c>
      <c r="K14" s="36" t="s">
        <v>2</v>
      </c>
      <c r="L14" s="36">
        <v>265</v>
      </c>
      <c r="M14" s="42"/>
      <c r="N14" s="46">
        <f t="shared" si="0"/>
        <v>540</v>
      </c>
      <c r="O14" s="42"/>
      <c r="P14" s="36"/>
    </row>
    <row r="15" spans="1:16" s="40" customFormat="1" ht="12.7" customHeight="1">
      <c r="A15" s="37">
        <v>1994</v>
      </c>
      <c r="B15" s="36" t="s">
        <v>2</v>
      </c>
      <c r="C15" s="36">
        <v>472</v>
      </c>
      <c r="D15" s="36" t="s">
        <v>2</v>
      </c>
      <c r="E15" s="36" t="s">
        <v>2</v>
      </c>
      <c r="F15" s="36">
        <v>472</v>
      </c>
      <c r="G15" s="42"/>
      <c r="H15" s="36" t="s">
        <v>2</v>
      </c>
      <c r="I15" s="36">
        <v>117</v>
      </c>
      <c r="J15" s="36" t="s">
        <v>2</v>
      </c>
      <c r="K15" s="36" t="s">
        <v>2</v>
      </c>
      <c r="L15" s="36">
        <v>117</v>
      </c>
      <c r="M15" s="42"/>
      <c r="N15" s="46">
        <f t="shared" si="0"/>
        <v>589</v>
      </c>
      <c r="O15" s="42"/>
      <c r="P15" s="36"/>
    </row>
    <row r="16" spans="1:16" s="40" customFormat="1" ht="12.7" customHeight="1">
      <c r="A16" s="37">
        <v>1995</v>
      </c>
      <c r="B16" s="36" t="s">
        <v>2</v>
      </c>
      <c r="C16" s="36">
        <v>340</v>
      </c>
      <c r="D16" s="36" t="s">
        <v>2</v>
      </c>
      <c r="E16" s="36" t="s">
        <v>2</v>
      </c>
      <c r="F16" s="36">
        <v>340</v>
      </c>
      <c r="G16" s="42"/>
      <c r="H16" s="36" t="s">
        <v>2</v>
      </c>
      <c r="I16" s="36">
        <v>197</v>
      </c>
      <c r="J16" s="36" t="s">
        <v>2</v>
      </c>
      <c r="K16" s="36" t="s">
        <v>2</v>
      </c>
      <c r="L16" s="36">
        <v>197</v>
      </c>
      <c r="M16" s="42"/>
      <c r="N16" s="46">
        <f t="shared" si="0"/>
        <v>537</v>
      </c>
      <c r="O16" s="42"/>
      <c r="P16" s="36"/>
    </row>
    <row r="17" spans="1:16" s="40" customFormat="1" ht="12.7" customHeight="1">
      <c r="A17" s="37">
        <v>1996</v>
      </c>
      <c r="B17" s="36" t="s">
        <v>2</v>
      </c>
      <c r="C17" s="36">
        <v>197</v>
      </c>
      <c r="D17" s="36" t="s">
        <v>2</v>
      </c>
      <c r="E17" s="36" t="s">
        <v>2</v>
      </c>
      <c r="F17" s="36">
        <v>197</v>
      </c>
      <c r="G17" s="42"/>
      <c r="H17" s="36" t="s">
        <v>2</v>
      </c>
      <c r="I17" s="36">
        <v>188</v>
      </c>
      <c r="J17" s="36" t="s">
        <v>2</v>
      </c>
      <c r="K17" s="36" t="s">
        <v>2</v>
      </c>
      <c r="L17" s="36">
        <v>188</v>
      </c>
      <c r="M17" s="42"/>
      <c r="N17" s="46">
        <f t="shared" si="0"/>
        <v>385</v>
      </c>
      <c r="O17" s="42"/>
      <c r="P17" s="36"/>
    </row>
    <row r="18" spans="1:16" s="40" customFormat="1" ht="12.7" customHeight="1">
      <c r="A18" s="37">
        <v>1997</v>
      </c>
      <c r="B18" s="36" t="s">
        <v>2</v>
      </c>
      <c r="C18" s="36">
        <v>90</v>
      </c>
      <c r="D18" s="36" t="s">
        <v>2</v>
      </c>
      <c r="E18" s="36" t="s">
        <v>2</v>
      </c>
      <c r="F18" s="36">
        <v>90</v>
      </c>
      <c r="G18" s="42"/>
      <c r="H18" s="36" t="s">
        <v>2</v>
      </c>
      <c r="I18" s="36">
        <v>64</v>
      </c>
      <c r="J18" s="36" t="s">
        <v>2</v>
      </c>
      <c r="K18" s="36" t="s">
        <v>2</v>
      </c>
      <c r="L18" s="36">
        <v>64</v>
      </c>
      <c r="M18" s="42"/>
      <c r="N18" s="46">
        <f t="shared" si="0"/>
        <v>154</v>
      </c>
      <c r="O18" s="42"/>
      <c r="P18" s="36"/>
    </row>
    <row r="19" spans="1:16" s="40" customFormat="1" ht="12.7" customHeight="1">
      <c r="A19" s="37">
        <v>1998</v>
      </c>
      <c r="B19" s="36" t="s">
        <v>2</v>
      </c>
      <c r="C19" s="36">
        <v>212</v>
      </c>
      <c r="D19" s="36" t="s">
        <v>2</v>
      </c>
      <c r="E19" s="36" t="s">
        <v>2</v>
      </c>
      <c r="F19" s="36">
        <v>212</v>
      </c>
      <c r="G19" s="42"/>
      <c r="H19" s="36" t="s">
        <v>2</v>
      </c>
      <c r="I19" s="36">
        <v>120</v>
      </c>
      <c r="J19" s="36" t="s">
        <v>2</v>
      </c>
      <c r="K19" s="36" t="s">
        <v>2</v>
      </c>
      <c r="L19" s="36">
        <v>120</v>
      </c>
      <c r="M19" s="42"/>
      <c r="N19" s="46">
        <f t="shared" si="0"/>
        <v>332</v>
      </c>
      <c r="O19" s="42"/>
      <c r="P19" s="36"/>
    </row>
    <row r="20" spans="1:16" s="40" customFormat="1" ht="12.7" customHeight="1">
      <c r="A20" s="37">
        <v>1999</v>
      </c>
      <c r="B20" s="36" t="s">
        <v>2</v>
      </c>
      <c r="C20" s="36">
        <v>94</v>
      </c>
      <c r="D20" s="36" t="s">
        <v>2</v>
      </c>
      <c r="E20" s="36" t="s">
        <v>2</v>
      </c>
      <c r="F20" s="36">
        <v>94</v>
      </c>
      <c r="G20" s="42"/>
      <c r="H20" s="36" t="s">
        <v>2</v>
      </c>
      <c r="I20" s="36">
        <v>48</v>
      </c>
      <c r="J20" s="36" t="s">
        <v>2</v>
      </c>
      <c r="K20" s="36" t="s">
        <v>2</v>
      </c>
      <c r="L20" s="36">
        <v>48</v>
      </c>
      <c r="M20" s="42"/>
      <c r="N20" s="46">
        <f t="shared" si="0"/>
        <v>142</v>
      </c>
      <c r="O20" s="42"/>
      <c r="P20" s="36"/>
    </row>
    <row r="21" spans="1:16" s="40" customFormat="1" ht="12.7" customHeight="1">
      <c r="A21" s="37">
        <v>2000</v>
      </c>
      <c r="B21" s="36" t="s">
        <v>2</v>
      </c>
      <c r="C21" s="36">
        <v>184</v>
      </c>
      <c r="D21" s="36" t="s">
        <v>2</v>
      </c>
      <c r="E21" s="36" t="s">
        <v>2</v>
      </c>
      <c r="F21" s="36">
        <v>184</v>
      </c>
      <c r="G21" s="42"/>
      <c r="H21" s="36" t="s">
        <v>2</v>
      </c>
      <c r="I21" s="36">
        <v>20</v>
      </c>
      <c r="J21" s="36" t="s">
        <v>2</v>
      </c>
      <c r="K21" s="36" t="s">
        <v>2</v>
      </c>
      <c r="L21" s="36">
        <v>20</v>
      </c>
      <c r="M21" s="42"/>
      <c r="N21" s="46">
        <f t="shared" si="0"/>
        <v>204</v>
      </c>
      <c r="O21" s="42"/>
      <c r="P21" s="36"/>
    </row>
    <row r="22" spans="1:16" s="40" customFormat="1" ht="12.7" customHeight="1">
      <c r="A22" s="37">
        <v>2001</v>
      </c>
      <c r="B22" s="36" t="s">
        <v>2</v>
      </c>
      <c r="C22" s="36">
        <v>111</v>
      </c>
      <c r="D22" s="36" t="s">
        <v>2</v>
      </c>
      <c r="E22" s="36" t="s">
        <v>2</v>
      </c>
      <c r="F22" s="36">
        <v>111</v>
      </c>
      <c r="G22" s="42"/>
      <c r="H22" s="36" t="s">
        <v>2</v>
      </c>
      <c r="I22" s="36">
        <v>266</v>
      </c>
      <c r="J22" s="36" t="s">
        <v>2</v>
      </c>
      <c r="K22" s="36" t="s">
        <v>2</v>
      </c>
      <c r="L22" s="36">
        <v>266</v>
      </c>
      <c r="M22" s="42"/>
      <c r="N22" s="46">
        <f t="shared" si="0"/>
        <v>377</v>
      </c>
      <c r="O22" s="42"/>
      <c r="P22" s="36"/>
    </row>
    <row r="23" spans="1:16" s="40" customFormat="1" ht="12.7" customHeight="1">
      <c r="A23" s="37">
        <v>2002</v>
      </c>
      <c r="B23" s="36" t="s">
        <v>2</v>
      </c>
      <c r="C23" s="36">
        <v>193</v>
      </c>
      <c r="D23" s="36" t="s">
        <v>2</v>
      </c>
      <c r="E23" s="36" t="s">
        <v>2</v>
      </c>
      <c r="F23" s="36">
        <v>193</v>
      </c>
      <c r="G23" s="42"/>
      <c r="H23" s="36" t="s">
        <v>2</v>
      </c>
      <c r="I23" s="36">
        <v>17</v>
      </c>
      <c r="J23" s="36" t="s">
        <v>2</v>
      </c>
      <c r="K23" s="36" t="s">
        <v>2</v>
      </c>
      <c r="L23" s="36">
        <v>17</v>
      </c>
      <c r="M23" s="42"/>
      <c r="N23" s="46">
        <f t="shared" si="0"/>
        <v>210</v>
      </c>
      <c r="O23" s="42"/>
      <c r="P23" s="36"/>
    </row>
    <row r="24" spans="1:16" s="40" customFormat="1" ht="12.7" customHeight="1">
      <c r="A24" s="37">
        <v>2003</v>
      </c>
      <c r="B24" s="36" t="s">
        <v>2</v>
      </c>
      <c r="C24" s="36">
        <v>174</v>
      </c>
      <c r="D24" s="36" t="s">
        <v>2</v>
      </c>
      <c r="E24" s="36" t="s">
        <v>2</v>
      </c>
      <c r="F24" s="36">
        <v>174</v>
      </c>
      <c r="G24" s="42"/>
      <c r="H24" s="36" t="s">
        <v>2</v>
      </c>
      <c r="I24" s="36">
        <v>68</v>
      </c>
      <c r="J24" s="36" t="s">
        <v>2</v>
      </c>
      <c r="K24" s="36" t="s">
        <v>2</v>
      </c>
      <c r="L24" s="36">
        <v>68</v>
      </c>
      <c r="M24" s="42"/>
      <c r="N24" s="46">
        <f t="shared" si="0"/>
        <v>242</v>
      </c>
      <c r="O24" s="42"/>
      <c r="P24" s="36"/>
    </row>
    <row r="25" spans="1:16" s="40" customFormat="1" ht="12.7" customHeight="1">
      <c r="A25" s="37">
        <v>2004</v>
      </c>
      <c r="B25" s="36" t="s">
        <v>2</v>
      </c>
      <c r="C25" s="36">
        <v>249</v>
      </c>
      <c r="D25" s="36" t="s">
        <v>2</v>
      </c>
      <c r="E25" s="36" t="s">
        <v>2</v>
      </c>
      <c r="F25" s="36">
        <v>249</v>
      </c>
      <c r="G25" s="42"/>
      <c r="H25" s="36" t="s">
        <v>2</v>
      </c>
      <c r="I25" s="36">
        <v>187</v>
      </c>
      <c r="J25" s="36" t="s">
        <v>2</v>
      </c>
      <c r="K25" s="36" t="s">
        <v>2</v>
      </c>
      <c r="L25" s="36">
        <v>187</v>
      </c>
      <c r="M25" s="42"/>
      <c r="N25" s="46">
        <f t="shared" si="0"/>
        <v>436</v>
      </c>
      <c r="O25" s="42"/>
      <c r="P25" s="36"/>
    </row>
    <row r="26" spans="1:16" s="40" customFormat="1" ht="12.7" customHeight="1">
      <c r="A26" s="37">
        <v>2005</v>
      </c>
      <c r="B26" s="36" t="s">
        <v>2</v>
      </c>
      <c r="C26" s="36">
        <v>235</v>
      </c>
      <c r="D26" s="36" t="s">
        <v>2</v>
      </c>
      <c r="E26" s="36" t="s">
        <v>2</v>
      </c>
      <c r="F26" s="36">
        <v>235</v>
      </c>
      <c r="G26" s="42"/>
      <c r="H26" s="36" t="s">
        <v>2</v>
      </c>
      <c r="I26" s="36" t="s">
        <v>2</v>
      </c>
      <c r="J26" s="36" t="s">
        <v>2</v>
      </c>
      <c r="K26" s="36" t="s">
        <v>2</v>
      </c>
      <c r="L26" s="36" t="s">
        <v>2</v>
      </c>
      <c r="M26" s="42"/>
      <c r="N26" s="46">
        <f t="shared" si="0"/>
        <v>235</v>
      </c>
      <c r="O26" s="42"/>
      <c r="P26" s="36"/>
    </row>
    <row r="27" spans="1:16" s="40" customFormat="1" ht="12.7" customHeight="1">
      <c r="A27" s="37">
        <v>2006</v>
      </c>
      <c r="B27" s="36" t="s">
        <v>2</v>
      </c>
      <c r="C27" s="36">
        <v>250</v>
      </c>
      <c r="D27" s="36" t="s">
        <v>2</v>
      </c>
      <c r="E27" s="36" t="s">
        <v>2</v>
      </c>
      <c r="F27" s="36">
        <v>250</v>
      </c>
      <c r="G27" s="42"/>
      <c r="H27" s="36" t="s">
        <v>2</v>
      </c>
      <c r="I27" s="36" t="s">
        <v>2</v>
      </c>
      <c r="J27" s="36" t="s">
        <v>2</v>
      </c>
      <c r="K27" s="36" t="s">
        <v>2</v>
      </c>
      <c r="L27" s="36" t="s">
        <v>2</v>
      </c>
      <c r="M27" s="42"/>
      <c r="N27" s="46">
        <f t="shared" si="0"/>
        <v>250</v>
      </c>
      <c r="O27" s="42"/>
      <c r="P27" s="36"/>
    </row>
    <row r="28" spans="1:16" s="40" customFormat="1" ht="12.7" customHeight="1">
      <c r="A28" s="37">
        <v>2007</v>
      </c>
      <c r="B28" s="36" t="s">
        <v>2</v>
      </c>
      <c r="C28" s="36">
        <v>181</v>
      </c>
      <c r="D28" s="36" t="s">
        <v>2</v>
      </c>
      <c r="E28" s="36" t="s">
        <v>2</v>
      </c>
      <c r="F28" s="36">
        <v>181</v>
      </c>
      <c r="G28" s="42"/>
      <c r="H28" s="36" t="s">
        <v>2</v>
      </c>
      <c r="I28" s="36">
        <v>16</v>
      </c>
      <c r="J28" s="36" t="s">
        <v>2</v>
      </c>
      <c r="K28" s="36" t="s">
        <v>2</v>
      </c>
      <c r="L28" s="36">
        <v>16</v>
      </c>
      <c r="M28" s="42"/>
      <c r="N28" s="46">
        <f t="shared" si="0"/>
        <v>197</v>
      </c>
      <c r="O28" s="42"/>
      <c r="P28" s="36"/>
    </row>
    <row r="29" spans="1:16" s="40" customFormat="1" ht="12.7" customHeight="1">
      <c r="A29" s="37">
        <v>2008</v>
      </c>
      <c r="B29" s="36" t="s">
        <v>2</v>
      </c>
      <c r="C29" s="36" t="s">
        <v>2</v>
      </c>
      <c r="D29" s="36">
        <v>32</v>
      </c>
      <c r="E29" s="36" t="s">
        <v>2</v>
      </c>
      <c r="F29" s="36">
        <f>SUM(C29:D29)</f>
        <v>32</v>
      </c>
      <c r="G29" s="42"/>
      <c r="H29" s="36" t="s">
        <v>2</v>
      </c>
      <c r="I29" s="36" t="s">
        <v>2</v>
      </c>
      <c r="J29" s="36" t="s">
        <v>2</v>
      </c>
      <c r="K29" s="36" t="s">
        <v>2</v>
      </c>
      <c r="L29" s="36" t="s">
        <v>2</v>
      </c>
      <c r="M29" s="42"/>
      <c r="N29" s="46">
        <f t="shared" si="0"/>
        <v>32</v>
      </c>
      <c r="O29" s="42"/>
      <c r="P29" s="36"/>
    </row>
    <row r="30" spans="1:16" s="40" customFormat="1" ht="12.7" customHeight="1">
      <c r="A30" s="37" t="s">
        <v>15</v>
      </c>
      <c r="B30" s="36" t="s">
        <v>2</v>
      </c>
      <c r="C30" s="36">
        <v>107</v>
      </c>
      <c r="D30" s="36">
        <v>62</v>
      </c>
      <c r="E30" s="36" t="s">
        <v>2</v>
      </c>
      <c r="F30" s="36">
        <f>SUM(B30:E30)</f>
        <v>169</v>
      </c>
      <c r="G30" s="42"/>
      <c r="H30" s="36" t="s">
        <v>2</v>
      </c>
      <c r="I30" s="36" t="s">
        <v>2</v>
      </c>
      <c r="J30" s="36" t="s">
        <v>2</v>
      </c>
      <c r="K30" s="36" t="s">
        <v>2</v>
      </c>
      <c r="L30" s="36" t="s">
        <v>2</v>
      </c>
      <c r="M30" s="42"/>
      <c r="N30" s="46">
        <f t="shared" si="0"/>
        <v>169</v>
      </c>
      <c r="O30" s="42"/>
      <c r="P30" s="36"/>
    </row>
    <row r="31" spans="1:16" s="40" customFormat="1" ht="12.7" customHeight="1">
      <c r="A31" s="37">
        <v>2010</v>
      </c>
      <c r="B31" s="36" t="s">
        <v>2</v>
      </c>
      <c r="C31" s="36">
        <v>85</v>
      </c>
      <c r="D31" s="36">
        <v>77</v>
      </c>
      <c r="E31" s="36" t="s">
        <v>2</v>
      </c>
      <c r="F31" s="36">
        <f>SUM(B31:E31)</f>
        <v>162</v>
      </c>
      <c r="G31" s="42"/>
      <c r="H31" s="36" t="s">
        <v>2</v>
      </c>
      <c r="I31" s="36">
        <v>65</v>
      </c>
      <c r="J31" s="36" t="s">
        <v>2</v>
      </c>
      <c r="K31" s="36" t="s">
        <v>2</v>
      </c>
      <c r="L31" s="36">
        <v>65</v>
      </c>
      <c r="M31" s="42"/>
      <c r="N31" s="46">
        <f t="shared" si="0"/>
        <v>227</v>
      </c>
      <c r="O31" s="42"/>
      <c r="P31" s="36"/>
    </row>
    <row r="32" spans="1:16" s="40" customFormat="1" ht="12.7" customHeight="1">
      <c r="A32" s="37">
        <v>2011</v>
      </c>
      <c r="B32" s="36" t="s">
        <v>2</v>
      </c>
      <c r="C32" s="36">
        <v>100</v>
      </c>
      <c r="D32" s="36">
        <v>68</v>
      </c>
      <c r="E32" s="36" t="s">
        <v>2</v>
      </c>
      <c r="F32" s="36">
        <f>SUM(B32:E32)</f>
        <v>168</v>
      </c>
      <c r="G32" s="42"/>
      <c r="H32" s="36" t="s">
        <v>2</v>
      </c>
      <c r="I32" s="36">
        <v>62</v>
      </c>
      <c r="J32" s="36" t="s">
        <v>2</v>
      </c>
      <c r="K32" s="36" t="s">
        <v>2</v>
      </c>
      <c r="L32" s="36">
        <v>62</v>
      </c>
      <c r="M32" s="42"/>
      <c r="N32" s="46">
        <f t="shared" si="0"/>
        <v>230</v>
      </c>
      <c r="O32" s="42"/>
      <c r="P32" s="36"/>
    </row>
    <row r="33" spans="1:16" s="40" customFormat="1" ht="12.7" customHeight="1">
      <c r="A33" s="37">
        <v>2012</v>
      </c>
      <c r="B33" s="36" t="s">
        <v>2</v>
      </c>
      <c r="C33" s="36" t="s">
        <v>2</v>
      </c>
      <c r="D33" s="36">
        <v>107</v>
      </c>
      <c r="E33" s="36">
        <v>47</v>
      </c>
      <c r="F33" s="36">
        <f t="shared" ref="F33:F38" si="1">SUM(C33:E33)</f>
        <v>154</v>
      </c>
      <c r="G33" s="42"/>
      <c r="H33" s="36" t="s">
        <v>2</v>
      </c>
      <c r="I33" s="36">
        <v>44</v>
      </c>
      <c r="J33" s="36" t="s">
        <v>2</v>
      </c>
      <c r="K33" s="36" t="s">
        <v>2</v>
      </c>
      <c r="L33" s="36">
        <v>44</v>
      </c>
      <c r="M33" s="42"/>
      <c r="N33" s="46">
        <f t="shared" si="0"/>
        <v>198</v>
      </c>
      <c r="O33" s="42"/>
      <c r="P33" s="36"/>
    </row>
    <row r="34" spans="1:16" s="40" customFormat="1" ht="12.7" customHeight="1">
      <c r="A34" s="37">
        <v>2013</v>
      </c>
      <c r="B34" s="36" t="s">
        <v>2</v>
      </c>
      <c r="C34" s="36">
        <v>63</v>
      </c>
      <c r="D34" s="36">
        <v>76</v>
      </c>
      <c r="E34" s="36" t="s">
        <v>2</v>
      </c>
      <c r="F34" s="36">
        <f t="shared" si="1"/>
        <v>139</v>
      </c>
      <c r="G34" s="42"/>
      <c r="H34" s="36" t="s">
        <v>2</v>
      </c>
      <c r="I34" s="36">
        <v>161</v>
      </c>
      <c r="J34" s="36" t="s">
        <v>2</v>
      </c>
      <c r="K34" s="36" t="s">
        <v>2</v>
      </c>
      <c r="L34" s="36">
        <v>161</v>
      </c>
      <c r="M34" s="42"/>
      <c r="N34" s="46">
        <f t="shared" si="0"/>
        <v>300</v>
      </c>
      <c r="O34" s="42"/>
      <c r="P34" s="36"/>
    </row>
    <row r="35" spans="1:16" s="40" customFormat="1" ht="12.7" customHeight="1">
      <c r="A35" s="37">
        <v>2014</v>
      </c>
      <c r="B35" s="36" t="s">
        <v>2</v>
      </c>
      <c r="C35" s="36">
        <v>202</v>
      </c>
      <c r="D35" s="36">
        <v>12</v>
      </c>
      <c r="E35" s="36">
        <v>142</v>
      </c>
      <c r="F35" s="36">
        <f t="shared" si="1"/>
        <v>356</v>
      </c>
      <c r="G35" s="42"/>
      <c r="H35" s="36" t="s">
        <v>2</v>
      </c>
      <c r="I35" s="36" t="s">
        <v>2</v>
      </c>
      <c r="J35" s="36" t="s">
        <v>2</v>
      </c>
      <c r="K35" s="36" t="s">
        <v>2</v>
      </c>
      <c r="L35" s="36" t="s">
        <v>2</v>
      </c>
      <c r="M35" s="42"/>
      <c r="N35" s="46">
        <f t="shared" si="0"/>
        <v>356</v>
      </c>
      <c r="O35" s="42"/>
      <c r="P35" s="36"/>
    </row>
    <row r="36" spans="1:16" s="40" customFormat="1" ht="12.7" customHeight="1">
      <c r="A36" s="37">
        <v>2015</v>
      </c>
      <c r="B36" s="36" t="s">
        <v>2</v>
      </c>
      <c r="C36" s="36">
        <v>114</v>
      </c>
      <c r="D36" s="36">
        <v>21</v>
      </c>
      <c r="E36" s="36">
        <v>0</v>
      </c>
      <c r="F36" s="36">
        <f t="shared" si="1"/>
        <v>135</v>
      </c>
      <c r="G36" s="42"/>
      <c r="H36" s="36" t="s">
        <v>2</v>
      </c>
      <c r="I36" s="36" t="s">
        <v>2</v>
      </c>
      <c r="J36" s="36" t="s">
        <v>2</v>
      </c>
      <c r="K36" s="36" t="s">
        <v>2</v>
      </c>
      <c r="L36" s="36" t="s">
        <v>2</v>
      </c>
      <c r="M36" s="42"/>
      <c r="N36" s="46">
        <f t="shared" si="0"/>
        <v>135</v>
      </c>
      <c r="O36" s="42"/>
      <c r="P36" s="36"/>
    </row>
    <row r="37" spans="1:16" s="40" customFormat="1" ht="12.7" customHeight="1">
      <c r="A37" s="37">
        <v>2016</v>
      </c>
      <c r="B37" s="36" t="s">
        <v>2</v>
      </c>
      <c r="C37" s="36">
        <v>234</v>
      </c>
      <c r="D37" s="36">
        <v>68</v>
      </c>
      <c r="E37" s="36">
        <v>141</v>
      </c>
      <c r="F37" s="36">
        <f t="shared" si="1"/>
        <v>443</v>
      </c>
      <c r="G37" s="42"/>
      <c r="H37" s="36" t="s">
        <v>2</v>
      </c>
      <c r="I37" s="36" t="s">
        <v>2</v>
      </c>
      <c r="J37" s="36" t="s">
        <v>2</v>
      </c>
      <c r="K37" s="36" t="s">
        <v>2</v>
      </c>
      <c r="L37" s="36" t="s">
        <v>2</v>
      </c>
      <c r="M37" s="42"/>
      <c r="N37" s="46">
        <f t="shared" si="0"/>
        <v>443</v>
      </c>
      <c r="O37" s="42"/>
      <c r="P37" s="36"/>
    </row>
    <row r="38" spans="1:16" s="40" customFormat="1" ht="12.7" customHeight="1">
      <c r="A38" s="37">
        <v>2017</v>
      </c>
      <c r="B38" s="36" t="s">
        <v>2</v>
      </c>
      <c r="C38" s="36">
        <v>293</v>
      </c>
      <c r="D38" s="36">
        <v>148</v>
      </c>
      <c r="E38" s="36" t="s">
        <v>2</v>
      </c>
      <c r="F38" s="36">
        <f t="shared" si="1"/>
        <v>441</v>
      </c>
      <c r="G38" s="42"/>
      <c r="H38" s="36" t="s">
        <v>2</v>
      </c>
      <c r="I38" s="36">
        <v>8</v>
      </c>
      <c r="J38" s="36" t="s">
        <v>2</v>
      </c>
      <c r="K38" s="36" t="s">
        <v>2</v>
      </c>
      <c r="L38" s="36">
        <v>8</v>
      </c>
      <c r="M38" s="42"/>
      <c r="N38" s="46">
        <f t="shared" si="0"/>
        <v>449</v>
      </c>
      <c r="O38" s="42"/>
      <c r="P38" s="36"/>
    </row>
    <row r="39" spans="1:16" s="40" customFormat="1">
      <c r="A39" s="37" t="s">
        <v>16</v>
      </c>
      <c r="B39" s="36">
        <v>55</v>
      </c>
      <c r="C39" s="36">
        <v>35</v>
      </c>
      <c r="D39" s="36">
        <v>65</v>
      </c>
      <c r="E39" s="36">
        <v>31</v>
      </c>
      <c r="F39" s="36">
        <f>SUM(B39:E39)</f>
        <v>186</v>
      </c>
      <c r="G39" s="52"/>
      <c r="H39" s="36" t="s">
        <v>2</v>
      </c>
      <c r="I39" s="36" t="s">
        <v>2</v>
      </c>
      <c r="J39" s="36" t="s">
        <v>2</v>
      </c>
      <c r="K39" s="36" t="s">
        <v>2</v>
      </c>
      <c r="L39" s="36" t="s">
        <v>2</v>
      </c>
      <c r="M39" s="36"/>
      <c r="N39" s="36">
        <f t="shared" si="0"/>
        <v>186</v>
      </c>
      <c r="O39" s="52"/>
      <c r="P39" s="36"/>
    </row>
    <row r="40" spans="1:16" s="40" customFormat="1">
      <c r="A40" s="37">
        <v>2019</v>
      </c>
      <c r="B40" s="36">
        <v>106</v>
      </c>
      <c r="C40" s="36">
        <v>116</v>
      </c>
      <c r="D40" s="36">
        <v>75</v>
      </c>
      <c r="E40" s="36" t="s">
        <v>2</v>
      </c>
      <c r="F40" s="36">
        <f>SUM(B40:E40)</f>
        <v>297</v>
      </c>
      <c r="G40" s="52"/>
      <c r="H40" s="36">
        <v>1</v>
      </c>
      <c r="I40" s="36">
        <v>24</v>
      </c>
      <c r="J40" s="36" t="s">
        <v>2</v>
      </c>
      <c r="K40" s="36" t="s">
        <v>2</v>
      </c>
      <c r="L40" s="36">
        <f>SUM(H40:K40)</f>
        <v>25</v>
      </c>
      <c r="M40" s="36"/>
      <c r="N40" s="36">
        <f>F40+L40</f>
        <v>322</v>
      </c>
      <c r="O40" s="52"/>
      <c r="P40" s="36"/>
    </row>
    <row r="41" spans="1:16" s="40" customFormat="1">
      <c r="A41" s="37">
        <v>2020</v>
      </c>
      <c r="B41" s="36">
        <v>544</v>
      </c>
      <c r="C41" s="36">
        <v>89</v>
      </c>
      <c r="D41" s="36">
        <v>62</v>
      </c>
      <c r="E41" s="36" t="s">
        <v>2</v>
      </c>
      <c r="F41" s="36">
        <v>695</v>
      </c>
      <c r="G41" s="52"/>
      <c r="H41" s="36" t="s">
        <v>2</v>
      </c>
      <c r="I41" s="36">
        <v>34</v>
      </c>
      <c r="J41" s="36" t="s">
        <v>2</v>
      </c>
      <c r="K41" s="36" t="s">
        <v>2</v>
      </c>
      <c r="L41" s="36">
        <v>34</v>
      </c>
      <c r="M41" s="36"/>
      <c r="N41" s="36">
        <v>729</v>
      </c>
      <c r="O41" s="52"/>
      <c r="P41" s="36"/>
    </row>
    <row r="42" spans="1:16" s="40" customFormat="1">
      <c r="A42" s="37">
        <v>2021</v>
      </c>
      <c r="B42" s="36">
        <v>328</v>
      </c>
      <c r="C42" s="36">
        <v>305</v>
      </c>
      <c r="D42" s="36">
        <v>73</v>
      </c>
      <c r="E42" s="36" t="s">
        <v>2</v>
      </c>
      <c r="F42" s="36">
        <v>706</v>
      </c>
      <c r="G42" s="52"/>
      <c r="H42" s="36">
        <v>1</v>
      </c>
      <c r="I42" s="36" t="s">
        <v>2</v>
      </c>
      <c r="J42" s="36">
        <v>6</v>
      </c>
      <c r="K42" s="36" t="s">
        <v>2</v>
      </c>
      <c r="L42" s="36">
        <v>7</v>
      </c>
      <c r="M42" s="36"/>
      <c r="N42" s="36">
        <v>713</v>
      </c>
      <c r="O42" s="52"/>
      <c r="P42" s="36"/>
    </row>
    <row r="43" spans="1:16" s="40" customFormat="1">
      <c r="A43" s="37">
        <v>2022</v>
      </c>
      <c r="B43" s="40">
        <v>167</v>
      </c>
      <c r="C43" s="40">
        <v>33</v>
      </c>
      <c r="D43" s="40">
        <v>19</v>
      </c>
      <c r="E43" s="36" t="s">
        <v>2</v>
      </c>
      <c r="F43" s="40">
        <v>219</v>
      </c>
      <c r="H43" s="40">
        <v>24</v>
      </c>
      <c r="I43" s="36" t="s">
        <v>2</v>
      </c>
      <c r="J43" s="36" t="s">
        <v>2</v>
      </c>
      <c r="K43" s="36" t="s">
        <v>2</v>
      </c>
      <c r="L43" s="40">
        <v>24</v>
      </c>
      <c r="N43" s="40">
        <v>243</v>
      </c>
      <c r="O43" s="52"/>
      <c r="P43" s="36"/>
    </row>
    <row r="44" spans="1:16" s="40" customFormat="1">
      <c r="A44" s="37">
        <v>2023</v>
      </c>
      <c r="B44" s="40">
        <v>135</v>
      </c>
      <c r="C44" s="40">
        <v>43</v>
      </c>
      <c r="D44" s="40">
        <v>37</v>
      </c>
      <c r="E44" s="36" t="s">
        <v>2</v>
      </c>
      <c r="F44" s="40">
        <v>215</v>
      </c>
      <c r="H44" s="40">
        <v>117</v>
      </c>
      <c r="I44" s="36">
        <v>24</v>
      </c>
      <c r="J44" s="36">
        <v>146</v>
      </c>
      <c r="K44" s="36" t="s">
        <v>2</v>
      </c>
      <c r="L44" s="40">
        <v>287</v>
      </c>
      <c r="N44" s="40">
        <v>502</v>
      </c>
      <c r="O44" s="52"/>
      <c r="P44" s="36"/>
    </row>
    <row r="45" spans="1:16" s="40" customFormat="1">
      <c r="B45" s="36"/>
      <c r="C45" s="36"/>
      <c r="D45" s="36"/>
      <c r="E45" s="36"/>
      <c r="F45" s="36"/>
      <c r="G45" s="36"/>
      <c r="H45" s="36"/>
      <c r="I45" s="36"/>
      <c r="J45" s="36"/>
      <c r="K45" s="36"/>
      <c r="L45" s="36"/>
      <c r="M45" s="36"/>
      <c r="N45" s="36"/>
      <c r="O45" s="36"/>
      <c r="P45" s="36"/>
    </row>
    <row r="46" spans="1:16" s="38" customFormat="1" ht="11.3" customHeight="1">
      <c r="A46" s="61" t="s">
        <v>20</v>
      </c>
      <c r="B46" s="62"/>
      <c r="C46" s="62"/>
      <c r="D46" s="62"/>
      <c r="E46" s="62"/>
      <c r="F46" s="62"/>
      <c r="G46" s="62"/>
      <c r="H46" s="62"/>
      <c r="I46" s="62"/>
      <c r="J46" s="62"/>
      <c r="K46" s="62"/>
      <c r="L46" s="62"/>
      <c r="M46" s="62"/>
      <c r="N46" s="62"/>
      <c r="O46" s="53"/>
      <c r="P46" s="54"/>
    </row>
    <row r="47" spans="1:16" s="38" customFormat="1" ht="11.3" customHeight="1">
      <c r="A47" s="62"/>
      <c r="B47" s="62"/>
      <c r="C47" s="62"/>
      <c r="D47" s="62"/>
      <c r="E47" s="62"/>
      <c r="F47" s="62"/>
      <c r="G47" s="62"/>
      <c r="H47" s="62"/>
      <c r="I47" s="62"/>
      <c r="J47" s="62"/>
      <c r="K47" s="62"/>
      <c r="L47" s="62"/>
      <c r="M47" s="62"/>
      <c r="N47" s="62"/>
      <c r="O47" s="53"/>
      <c r="P47" s="54"/>
    </row>
    <row r="48" spans="1:16" s="38" customFormat="1" ht="11.3" customHeight="1">
      <c r="A48" s="62"/>
      <c r="B48" s="62"/>
      <c r="C48" s="62"/>
      <c r="D48" s="62"/>
      <c r="E48" s="62"/>
      <c r="F48" s="62"/>
      <c r="G48" s="62"/>
      <c r="H48" s="62"/>
      <c r="I48" s="62"/>
      <c r="J48" s="62"/>
      <c r="K48" s="62"/>
      <c r="L48" s="62"/>
      <c r="M48" s="62"/>
      <c r="N48" s="62"/>
      <c r="O48" s="53"/>
      <c r="P48" s="54"/>
    </row>
    <row r="49" spans="1:16" s="38" customFormat="1" ht="11.3" customHeight="1">
      <c r="A49" s="62"/>
      <c r="B49" s="62"/>
      <c r="C49" s="62"/>
      <c r="D49" s="62"/>
      <c r="E49" s="62"/>
      <c r="F49" s="62"/>
      <c r="G49" s="62"/>
      <c r="H49" s="62"/>
      <c r="I49" s="62"/>
      <c r="J49" s="62"/>
      <c r="K49" s="62"/>
      <c r="L49" s="62"/>
      <c r="M49" s="62"/>
      <c r="N49" s="62"/>
      <c r="O49" s="53"/>
      <c r="P49" s="54"/>
    </row>
    <row r="50" spans="1:16" s="38" customFormat="1" ht="11.3" customHeight="1">
      <c r="A50" s="62"/>
      <c r="B50" s="62"/>
      <c r="C50" s="62"/>
      <c r="D50" s="62"/>
      <c r="E50" s="62"/>
      <c r="F50" s="62"/>
      <c r="G50" s="62"/>
      <c r="H50" s="62"/>
      <c r="I50" s="62"/>
      <c r="J50" s="62"/>
      <c r="K50" s="62"/>
      <c r="L50" s="62"/>
      <c r="M50" s="62"/>
      <c r="N50" s="62"/>
      <c r="O50" s="53"/>
      <c r="P50" s="54"/>
    </row>
    <row r="51" spans="1:16" s="38" customFormat="1" ht="11.3" customHeight="1">
      <c r="B51" s="54"/>
      <c r="C51" s="54"/>
      <c r="D51" s="54"/>
      <c r="E51" s="54"/>
      <c r="F51" s="54"/>
      <c r="G51" s="54"/>
      <c r="H51" s="54"/>
      <c r="I51" s="54"/>
      <c r="J51" s="54"/>
      <c r="K51" s="54"/>
      <c r="L51" s="54"/>
      <c r="M51" s="54"/>
      <c r="N51" s="54"/>
      <c r="O51" s="54"/>
      <c r="P51" s="54"/>
    </row>
    <row r="52" spans="1:16" s="38" customFormat="1" ht="11.3" customHeight="1">
      <c r="A52" s="39" t="s">
        <v>17</v>
      </c>
      <c r="B52" s="54"/>
      <c r="C52" s="54"/>
      <c r="D52" s="54"/>
      <c r="E52" s="54"/>
      <c r="F52" s="54"/>
      <c r="G52" s="54"/>
      <c r="H52" s="54"/>
      <c r="I52" s="54"/>
      <c r="J52" s="54"/>
      <c r="K52" s="54"/>
      <c r="L52" s="54"/>
      <c r="M52" s="54"/>
      <c r="N52" s="54"/>
      <c r="O52" s="54"/>
      <c r="P52" s="54"/>
    </row>
    <row r="55" spans="1:16">
      <c r="B55" s="65"/>
      <c r="C55" s="65"/>
      <c r="D55" s="65"/>
      <c r="E55" s="65"/>
      <c r="F55" s="65"/>
      <c r="G55" s="65"/>
      <c r="H55" s="65"/>
      <c r="I55" s="65"/>
      <c r="J55" s="65"/>
      <c r="K55" s="65"/>
      <c r="L55" s="65"/>
      <c r="M55" s="65"/>
      <c r="N55" s="65"/>
    </row>
    <row r="56" spans="1:16">
      <c r="B56" s="65"/>
      <c r="C56" s="65"/>
      <c r="D56" s="65"/>
      <c r="E56" s="65"/>
      <c r="F56" s="65"/>
      <c r="G56" s="65"/>
      <c r="H56" s="65"/>
      <c r="I56" s="65"/>
      <c r="J56" s="65"/>
      <c r="K56" s="65"/>
      <c r="L56" s="65"/>
      <c r="M56" s="65"/>
      <c r="N56" s="65"/>
    </row>
  </sheetData>
  <mergeCells count="1">
    <mergeCell ref="A46:N50"/>
  </mergeCells>
  <phoneticPr fontId="0" type="noConversion"/>
  <pageMargins left="0.78740157480314965" right="0.78740157480314965" top="0.78740157480314965" bottom="0.78740157480314965" header="0.39370078740157483" footer="0.39370078740157483"/>
  <pageSetup paperSize="9" orientation="landscape" horizontalDpi="1693" verticalDpi="1693" r:id="rId1"/>
  <headerFooter scaleWithDoc="0" alignWithMargins="0">
    <oddFooter>&amp;L&amp;8&amp;D&amp;C&amp;8&amp;P/&amp;N&amp;R&amp;8&amp;F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150" zoomScaleNormal="150" workbookViewId="0">
      <selection activeCell="A2" sqref="A2"/>
    </sheetView>
  </sheetViews>
  <sheetFormatPr baseColWidth="10" defaultColWidth="11.44140625" defaultRowHeight="10.199999999999999" customHeight="1"/>
  <cols>
    <col min="1" max="1" width="24.5546875" style="12" customWidth="1"/>
    <col min="2" max="3" width="5.33203125" style="12" customWidth="1"/>
    <col min="4" max="7" width="3" style="12" customWidth="1"/>
    <col min="8" max="9" width="3" style="13" customWidth="1"/>
    <col min="10" max="10" width="11.44140625" style="13" customWidth="1"/>
    <col min="11" max="16" width="3.88671875" style="13" bestFit="1" customWidth="1"/>
    <col min="17" max="16384" width="11.44140625" style="13"/>
  </cols>
  <sheetData>
    <row r="1" spans="1:16" ht="4.4000000000000004" customHeight="1">
      <c r="A1" s="32"/>
      <c r="B1" s="32"/>
      <c r="C1" s="32"/>
    </row>
    <row r="2" spans="1:16" s="15" customFormat="1" ht="10.199999999999999" customHeight="1">
      <c r="A2" s="33" t="s">
        <v>22</v>
      </c>
      <c r="B2" s="34"/>
      <c r="C2" s="35"/>
      <c r="D2" s="14"/>
      <c r="E2" s="14"/>
      <c r="F2" s="14"/>
      <c r="G2" s="14"/>
    </row>
    <row r="3" spans="1:16" s="15" customFormat="1" ht="10.199999999999999" customHeight="1">
      <c r="A3" s="33" t="s">
        <v>21</v>
      </c>
      <c r="B3" s="34"/>
      <c r="C3" s="35" t="s">
        <v>4</v>
      </c>
      <c r="D3" s="14"/>
      <c r="E3" s="14"/>
      <c r="F3" s="14"/>
      <c r="G3" s="14"/>
    </row>
    <row r="4" spans="1:16" s="15" customFormat="1" ht="5.95" customHeight="1">
      <c r="A4" s="33"/>
      <c r="B4" s="34"/>
      <c r="C4" s="35"/>
      <c r="D4" s="14"/>
      <c r="E4" s="14"/>
      <c r="F4" s="14"/>
      <c r="G4" s="14"/>
    </row>
    <row r="5" spans="1:16" s="18" customFormat="1" ht="8.4499999999999993" customHeight="1">
      <c r="A5" s="27" t="s">
        <v>5</v>
      </c>
      <c r="B5" s="28" t="s">
        <v>29</v>
      </c>
      <c r="C5" s="28" t="s">
        <v>30</v>
      </c>
      <c r="E5" s="17"/>
      <c r="F5" s="17"/>
      <c r="G5" s="17"/>
      <c r="H5" s="17"/>
      <c r="K5" s="19"/>
      <c r="L5" s="19"/>
      <c r="M5" s="19"/>
      <c r="N5" s="19"/>
      <c r="O5" s="19"/>
      <c r="P5" s="19"/>
    </row>
    <row r="6" spans="1:16" s="58" customFormat="1" ht="5.95" customHeight="1">
      <c r="A6" s="31"/>
      <c r="B6" s="13"/>
      <c r="C6" s="13"/>
      <c r="D6" s="13"/>
      <c r="E6" s="57"/>
      <c r="H6" s="59"/>
      <c r="I6" s="59"/>
      <c r="J6" s="59"/>
      <c r="K6" s="59"/>
      <c r="L6" s="59"/>
      <c r="M6" s="59"/>
      <c r="N6" s="60"/>
    </row>
    <row r="7" spans="1:16" ht="10.199999999999999" customHeight="1">
      <c r="A7" s="15" t="s">
        <v>18</v>
      </c>
      <c r="B7" s="14">
        <v>219</v>
      </c>
      <c r="C7" s="14">
        <v>215</v>
      </c>
      <c r="D7" s="13"/>
      <c r="H7" s="12"/>
      <c r="J7" s="66"/>
      <c r="K7" s="66"/>
      <c r="L7" s="20"/>
      <c r="M7" s="20"/>
      <c r="N7" s="20"/>
      <c r="O7" s="20"/>
      <c r="P7" s="20"/>
    </row>
    <row r="8" spans="1:16" ht="10.199999999999999" customHeight="1">
      <c r="A8" s="13" t="s">
        <v>24</v>
      </c>
      <c r="B8" s="12">
        <v>167</v>
      </c>
      <c r="C8" s="12">
        <v>135</v>
      </c>
      <c r="D8" s="13"/>
      <c r="H8" s="12"/>
      <c r="J8" s="67"/>
      <c r="K8" s="67"/>
      <c r="L8" s="20"/>
      <c r="M8" s="20"/>
      <c r="N8" s="20"/>
      <c r="O8" s="20"/>
      <c r="P8" s="20"/>
    </row>
    <row r="9" spans="1:16" ht="10.199999999999999" customHeight="1">
      <c r="A9" s="13" t="s">
        <v>25</v>
      </c>
      <c r="B9" s="12">
        <v>33</v>
      </c>
      <c r="C9" s="12">
        <v>43</v>
      </c>
      <c r="D9" s="13"/>
      <c r="H9" s="12"/>
      <c r="J9" s="12"/>
      <c r="K9" s="12"/>
      <c r="L9" s="20"/>
      <c r="M9" s="20"/>
      <c r="N9" s="20"/>
      <c r="O9" s="20"/>
      <c r="P9" s="20"/>
    </row>
    <row r="10" spans="1:16" ht="10.199999999999999" customHeight="1">
      <c r="A10" s="13" t="s">
        <v>26</v>
      </c>
      <c r="B10" s="12">
        <v>19</v>
      </c>
      <c r="C10" s="12">
        <v>37</v>
      </c>
      <c r="D10" s="13"/>
      <c r="H10" s="12"/>
      <c r="J10" s="67"/>
      <c r="K10" s="67"/>
      <c r="L10" s="20"/>
      <c r="M10" s="20"/>
      <c r="N10" s="20"/>
      <c r="O10" s="20"/>
      <c r="P10" s="20"/>
    </row>
    <row r="11" spans="1:16" ht="10.199999999999999" customHeight="1">
      <c r="A11" s="13" t="s">
        <v>27</v>
      </c>
      <c r="B11" s="12" t="s">
        <v>2</v>
      </c>
      <c r="D11" s="13"/>
      <c r="H11" s="12"/>
      <c r="J11" s="12"/>
      <c r="K11" s="12"/>
      <c r="L11" s="20"/>
      <c r="M11" s="20"/>
      <c r="N11" s="20"/>
      <c r="O11" s="20"/>
      <c r="P11" s="20"/>
    </row>
    <row r="12" spans="1:16" ht="4.4000000000000004" customHeight="1">
      <c r="D12" s="13"/>
      <c r="H12" s="12"/>
      <c r="J12" s="12"/>
      <c r="K12" s="12"/>
      <c r="L12" s="20"/>
      <c r="M12" s="20"/>
      <c r="N12" s="20"/>
      <c r="O12" s="20"/>
      <c r="P12" s="20"/>
    </row>
    <row r="13" spans="1:16" ht="10.199999999999999" customHeight="1">
      <c r="A13" s="15" t="s">
        <v>19</v>
      </c>
      <c r="B13" s="14">
        <v>24</v>
      </c>
      <c r="C13" s="14">
        <v>287</v>
      </c>
      <c r="D13" s="13"/>
      <c r="E13" s="13"/>
      <c r="F13" s="13"/>
      <c r="G13" s="13"/>
      <c r="J13" s="14"/>
      <c r="K13" s="14"/>
      <c r="L13" s="20"/>
      <c r="M13" s="20"/>
      <c r="N13" s="20"/>
      <c r="O13" s="20"/>
      <c r="P13" s="20"/>
    </row>
    <row r="14" spans="1:16" ht="10.199999999999999" customHeight="1">
      <c r="A14" s="13" t="s">
        <v>24</v>
      </c>
      <c r="B14" s="12">
        <v>24</v>
      </c>
      <c r="C14" s="12">
        <v>117</v>
      </c>
      <c r="D14" s="13"/>
      <c r="H14" s="12"/>
      <c r="J14" s="12"/>
      <c r="K14" s="12"/>
      <c r="L14" s="20"/>
      <c r="M14" s="20"/>
      <c r="N14" s="20"/>
      <c r="O14" s="20"/>
      <c r="P14" s="20"/>
    </row>
    <row r="15" spans="1:16" ht="10.199999999999999" customHeight="1">
      <c r="A15" s="13" t="s">
        <v>25</v>
      </c>
      <c r="B15" s="12" t="s">
        <v>2</v>
      </c>
      <c r="C15" s="12">
        <v>24</v>
      </c>
      <c r="D15" s="13"/>
      <c r="H15" s="12"/>
      <c r="J15" s="12"/>
      <c r="K15" s="12"/>
      <c r="L15" s="20"/>
      <c r="M15" s="20"/>
      <c r="N15" s="20"/>
      <c r="O15" s="20"/>
      <c r="P15" s="20"/>
    </row>
    <row r="16" spans="1:16" ht="10.199999999999999" customHeight="1">
      <c r="A16" s="13" t="s">
        <v>26</v>
      </c>
      <c r="B16" s="12" t="s">
        <v>2</v>
      </c>
      <c r="C16" s="12">
        <v>146</v>
      </c>
      <c r="D16" s="13"/>
      <c r="H16" s="12"/>
      <c r="J16" s="12"/>
      <c r="K16" s="12"/>
      <c r="L16" s="20"/>
      <c r="M16" s="20"/>
      <c r="N16" s="20"/>
      <c r="O16" s="20"/>
      <c r="P16" s="20"/>
    </row>
    <row r="17" spans="1:16" ht="10.199999999999999" customHeight="1">
      <c r="A17" s="13" t="s">
        <v>27</v>
      </c>
      <c r="B17" s="12" t="s">
        <v>2</v>
      </c>
      <c r="C17" s="12" t="s">
        <v>2</v>
      </c>
      <c r="D17" s="13"/>
      <c r="E17" s="31"/>
      <c r="H17" s="12"/>
      <c r="J17" s="12"/>
      <c r="K17" s="12"/>
      <c r="L17" s="20"/>
      <c r="M17" s="20"/>
      <c r="N17" s="20"/>
      <c r="O17" s="20"/>
      <c r="P17" s="20"/>
    </row>
    <row r="18" spans="1:16" ht="10.199999999999999" customHeight="1">
      <c r="A18" s="29"/>
      <c r="B18" s="30"/>
      <c r="C18" s="30"/>
      <c r="D18" s="13"/>
      <c r="H18" s="12"/>
      <c r="K18" s="20"/>
      <c r="L18" s="20"/>
      <c r="M18" s="20"/>
      <c r="N18" s="20"/>
      <c r="O18" s="20"/>
      <c r="P18" s="20"/>
    </row>
    <row r="19" spans="1:16" ht="2.0499999999999998" customHeight="1">
      <c r="L19" s="21"/>
    </row>
    <row r="20" spans="1:16" s="24" customFormat="1" ht="8.4499999999999993" customHeight="1">
      <c r="A20" s="63" t="s">
        <v>23</v>
      </c>
      <c r="B20" s="63"/>
      <c r="C20" s="63"/>
      <c r="D20" s="22"/>
      <c r="E20" s="23"/>
      <c r="F20" s="23"/>
      <c r="G20" s="23"/>
    </row>
    <row r="21" spans="1:16" s="24" customFormat="1" ht="8.4499999999999993" customHeight="1">
      <c r="A21" s="63"/>
      <c r="B21" s="63"/>
      <c r="C21" s="63"/>
      <c r="D21" s="22"/>
      <c r="E21" s="23"/>
      <c r="F21" s="23"/>
      <c r="G21" s="23"/>
    </row>
    <row r="22" spans="1:16" s="24" customFormat="1" ht="8.4499999999999993" customHeight="1">
      <c r="A22" s="64"/>
      <c r="B22" s="64"/>
      <c r="C22" s="64"/>
      <c r="D22" s="22"/>
      <c r="E22" s="23"/>
      <c r="F22" s="23"/>
      <c r="G22" s="23"/>
    </row>
    <row r="24" spans="1:16" s="26" customFormat="1" ht="8.4499999999999993" customHeight="1">
      <c r="A24" s="25" t="s">
        <v>17</v>
      </c>
      <c r="B24" s="16"/>
      <c r="C24" s="16"/>
      <c r="D24" s="16"/>
      <c r="E24" s="16"/>
      <c r="F24" s="16"/>
    </row>
    <row r="30" spans="1:16" ht="10.199999999999999" customHeight="1">
      <c r="B30" s="13"/>
      <c r="C30" s="13"/>
      <c r="D30" s="13"/>
      <c r="E30" s="13"/>
    </row>
    <row r="31" spans="1:16" ht="10.199999999999999" customHeight="1">
      <c r="B31" s="13"/>
      <c r="C31" s="13"/>
      <c r="D31" s="13"/>
      <c r="E31" s="13"/>
    </row>
    <row r="32" spans="1:16" ht="10.199999999999999" customHeight="1">
      <c r="A32" s="13"/>
      <c r="B32" s="13"/>
      <c r="C32" s="13"/>
      <c r="D32" s="13"/>
      <c r="E32" s="13"/>
    </row>
    <row r="33" spans="1:11" ht="10.199999999999999" customHeight="1">
      <c r="A33" s="13"/>
      <c r="B33" s="13"/>
      <c r="C33" s="13"/>
      <c r="D33" s="13"/>
      <c r="E33" s="13"/>
      <c r="F33" s="13"/>
      <c r="G33" s="13"/>
      <c r="K33" s="12"/>
    </row>
    <row r="34" spans="1:11" ht="10.199999999999999" customHeight="1">
      <c r="A34" s="13"/>
      <c r="B34" s="13"/>
      <c r="C34" s="13"/>
      <c r="D34" s="13"/>
      <c r="E34" s="13"/>
      <c r="F34" s="13"/>
      <c r="G34" s="13"/>
      <c r="K34" s="12"/>
    </row>
    <row r="35" spans="1:11" ht="10.199999999999999" customHeight="1">
      <c r="A35" s="13"/>
      <c r="B35" s="13"/>
      <c r="C35" s="13"/>
      <c r="D35" s="13"/>
      <c r="E35" s="13"/>
      <c r="F35" s="13"/>
      <c r="G35" s="13"/>
      <c r="K35" s="12"/>
    </row>
    <row r="36" spans="1:11" ht="10.199999999999999" customHeight="1">
      <c r="A36" s="13"/>
      <c r="B36" s="13"/>
      <c r="C36" s="13"/>
      <c r="D36" s="13"/>
      <c r="E36" s="13"/>
      <c r="F36" s="13"/>
      <c r="G36" s="13"/>
      <c r="K36" s="12"/>
    </row>
    <row r="37" spans="1:11" ht="10.199999999999999" customHeight="1">
      <c r="A37" s="13"/>
      <c r="B37" s="13"/>
      <c r="C37" s="13"/>
      <c r="D37" s="13"/>
      <c r="E37" s="13"/>
      <c r="F37" s="13"/>
      <c r="G37" s="13"/>
      <c r="K37" s="12"/>
    </row>
    <row r="38" spans="1:11" ht="10.199999999999999" customHeight="1">
      <c r="A38" s="13"/>
      <c r="B38" s="13"/>
      <c r="C38" s="13"/>
      <c r="D38" s="13"/>
      <c r="E38" s="13"/>
      <c r="F38" s="13"/>
      <c r="G38" s="13"/>
      <c r="K38" s="12"/>
    </row>
    <row r="39" spans="1:11" ht="10.199999999999999" customHeight="1">
      <c r="A39" s="13"/>
      <c r="B39" s="13"/>
      <c r="C39" s="13"/>
      <c r="D39" s="13"/>
      <c r="E39" s="13"/>
      <c r="F39" s="13"/>
      <c r="G39" s="13"/>
      <c r="K39" s="12"/>
    </row>
    <row r="40" spans="1:11" ht="10.199999999999999" customHeight="1">
      <c r="A40" s="13"/>
      <c r="B40" s="13"/>
      <c r="C40" s="13"/>
      <c r="D40" s="13"/>
      <c r="E40" s="13"/>
      <c r="F40" s="13"/>
      <c r="G40" s="13"/>
      <c r="K40" s="12"/>
    </row>
    <row r="41" spans="1:11" ht="10.199999999999999" customHeight="1">
      <c r="A41" s="13"/>
      <c r="B41" s="13"/>
      <c r="C41" s="13"/>
      <c r="D41" s="13"/>
      <c r="E41" s="13"/>
      <c r="F41" s="13"/>
      <c r="G41" s="13"/>
      <c r="K41" s="12"/>
    </row>
    <row r="42" spans="1:11" ht="10.199999999999999" customHeight="1">
      <c r="A42" s="13"/>
      <c r="B42" s="13"/>
      <c r="C42" s="13"/>
      <c r="D42" s="13"/>
      <c r="E42" s="13"/>
      <c r="F42" s="13"/>
      <c r="G42" s="13"/>
      <c r="K42" s="12"/>
    </row>
    <row r="43" spans="1:11" ht="10.199999999999999" customHeight="1">
      <c r="A43" s="13"/>
      <c r="B43" s="13"/>
      <c r="C43" s="13"/>
      <c r="D43" s="13"/>
      <c r="E43" s="13"/>
      <c r="F43" s="13"/>
      <c r="G43" s="13"/>
      <c r="K43" s="12"/>
    </row>
    <row r="44" spans="1:11" ht="10.199999999999999" customHeight="1">
      <c r="A44" s="13"/>
    </row>
    <row r="45" spans="1:11" ht="10.199999999999999" customHeight="1">
      <c r="A45" s="13"/>
    </row>
  </sheetData>
  <mergeCells count="1">
    <mergeCell ref="A20:C22"/>
  </mergeCells>
  <phoneticPr fontId="2" type="noConversion"/>
  <pageMargins left="0.39370078740157483" right="5.1574803149606305" top="0.39370078740157483" bottom="3.4251968503937009"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Serie</vt:lpstr>
      <vt:lpstr>Annuaire</vt:lpstr>
      <vt:lpstr>Serie!Impression_des_titres</vt:lpstr>
      <vt:lpstr>Serie!Zone_d_impression</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Emery Marie-Christine</cp:lastModifiedBy>
  <cp:lastPrinted>2024-10-03T10:13:19Z</cp:lastPrinted>
  <dcterms:created xsi:type="dcterms:W3CDTF">1997-07-04T02:47:42Z</dcterms:created>
  <dcterms:modified xsi:type="dcterms:W3CDTF">2024-10-03T10:14:24Z</dcterms:modified>
</cp:coreProperties>
</file>