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un SERAC\SECTEUR SUBVENTIONS\COMMISSIONS - FONDS - FONDATIONS\C C A S (arts de la scène)\"/>
    </mc:Choice>
  </mc:AlternateContent>
  <xr:revisionPtr revIDLastSave="0" documentId="13_ncr:1_{E12E326B-FA92-47A8-8CA6-33E00C67054D}" xr6:coauthVersionLast="47" xr6:coauthVersionMax="47" xr10:uidLastSave="{00000000-0000-0000-0000-000000000000}"/>
  <bookViews>
    <workbookView xWindow="28680" yWindow="-120" windowWidth="29040" windowHeight="15840" xr2:uid="{858B8CA5-C330-7149-890C-211E308DB5DB}"/>
  </bookViews>
  <sheets>
    <sheet name="budget création-tournée" sheetId="1" r:id="rId1"/>
  </sheets>
  <definedNames>
    <definedName name="_xlnm.Print_Area" localSheetId="0">'budget création-tournée'!$A$1:$T$137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3" i="1" l="1"/>
  <c r="T121" i="1"/>
  <c r="T115" i="1"/>
  <c r="T129" i="1"/>
  <c r="K129" i="1"/>
  <c r="J129" i="1"/>
  <c r="K121" i="1"/>
  <c r="K115" i="1" s="1"/>
  <c r="J121" i="1"/>
  <c r="E129" i="1"/>
  <c r="D129" i="1"/>
  <c r="E121" i="1"/>
  <c r="E115" i="1" s="1"/>
  <c r="D121" i="1"/>
  <c r="J73" i="1"/>
  <c r="K73" i="1"/>
  <c r="K67" i="1" s="1"/>
  <c r="E73" i="1"/>
  <c r="D73" i="1"/>
  <c r="Q125" i="1"/>
  <c r="Q115" i="1"/>
  <c r="Q109" i="1"/>
  <c r="Q98" i="1"/>
  <c r="Q87" i="1"/>
  <c r="Q67" i="1"/>
  <c r="Q61" i="1"/>
  <c r="Q51" i="1"/>
  <c r="Q42" i="1"/>
  <c r="Q35" i="1"/>
  <c r="Q38" i="1" s="1"/>
  <c r="Q40" i="1" s="1"/>
  <c r="K125" i="1"/>
  <c r="K109" i="1"/>
  <c r="K98" i="1"/>
  <c r="K87" i="1"/>
  <c r="K61" i="1"/>
  <c r="K51" i="1"/>
  <c r="K42" i="1"/>
  <c r="K35" i="1"/>
  <c r="K38" i="1" s="1"/>
  <c r="K40" i="1" s="1"/>
  <c r="E125" i="1"/>
  <c r="E109" i="1"/>
  <c r="E80" i="1"/>
  <c r="E61" i="1"/>
  <c r="E51" i="1"/>
  <c r="E42" i="1"/>
  <c r="E35" i="1"/>
  <c r="E38" i="1" s="1"/>
  <c r="E40" i="1" s="1"/>
  <c r="J10" i="1"/>
  <c r="J51" i="1"/>
  <c r="J61" i="1"/>
  <c r="K77" i="1" l="1"/>
  <c r="Q129" i="1"/>
  <c r="Q77" i="1"/>
  <c r="Q130" i="1" s="1"/>
  <c r="D9" i="1"/>
  <c r="J125" i="1"/>
  <c r="J98" i="1"/>
  <c r="J109" i="1"/>
  <c r="J115" i="1"/>
  <c r="J87" i="1"/>
  <c r="J43" i="1"/>
  <c r="J44" i="1"/>
  <c r="J45" i="1"/>
  <c r="J46" i="1"/>
  <c r="J47" i="1"/>
  <c r="J48" i="1"/>
  <c r="J49" i="1"/>
  <c r="J11" i="1"/>
  <c r="J12" i="1"/>
  <c r="J14" i="1"/>
  <c r="J15" i="1"/>
  <c r="J16" i="1"/>
  <c r="J17" i="1"/>
  <c r="J18" i="1"/>
  <c r="J19" i="1"/>
  <c r="J21" i="1"/>
  <c r="J22" i="1"/>
  <c r="J24" i="1"/>
  <c r="J25" i="1"/>
  <c r="J26" i="1"/>
  <c r="J27" i="1"/>
  <c r="J28" i="1"/>
  <c r="J37" i="1"/>
  <c r="P37" i="1"/>
  <c r="P9" i="1"/>
  <c r="P10" i="1"/>
  <c r="P11" i="1"/>
  <c r="P12" i="1"/>
  <c r="P14" i="1"/>
  <c r="P15" i="1"/>
  <c r="P16" i="1"/>
  <c r="P17" i="1"/>
  <c r="P18" i="1"/>
  <c r="P19" i="1"/>
  <c r="P21" i="1"/>
  <c r="P22" i="1"/>
  <c r="P24" i="1"/>
  <c r="P25" i="1"/>
  <c r="P26" i="1"/>
  <c r="P27" i="1"/>
  <c r="P28" i="1"/>
  <c r="D10" i="1"/>
  <c r="D11" i="1"/>
  <c r="D12" i="1"/>
  <c r="D14" i="1"/>
  <c r="D15" i="1"/>
  <c r="D16" i="1"/>
  <c r="D17" i="1"/>
  <c r="D18" i="1"/>
  <c r="D19" i="1"/>
  <c r="D20" i="1"/>
  <c r="D21" i="1"/>
  <c r="D22" i="1"/>
  <c r="D24" i="1"/>
  <c r="D25" i="1"/>
  <c r="D26" i="1"/>
  <c r="D27" i="1"/>
  <c r="D28" i="1"/>
  <c r="D30" i="1"/>
  <c r="D31" i="1"/>
  <c r="D32" i="1"/>
  <c r="D33" i="1"/>
  <c r="D34" i="1"/>
  <c r="P98" i="1"/>
  <c r="P125" i="1"/>
  <c r="P115" i="1"/>
  <c r="P109" i="1"/>
  <c r="P87" i="1"/>
  <c r="D125" i="1"/>
  <c r="D115" i="1"/>
  <c r="D109" i="1"/>
  <c r="D80" i="1"/>
  <c r="T80" i="1" s="1"/>
  <c r="P51" i="1"/>
  <c r="P43" i="1"/>
  <c r="P44" i="1"/>
  <c r="P45" i="1"/>
  <c r="P46" i="1"/>
  <c r="P47" i="1"/>
  <c r="P48" i="1"/>
  <c r="P49" i="1"/>
  <c r="P61" i="1"/>
  <c r="D61" i="1"/>
  <c r="D51" i="1"/>
  <c r="D43" i="1"/>
  <c r="D44" i="1"/>
  <c r="D45" i="1"/>
  <c r="D46" i="1"/>
  <c r="D47" i="1"/>
  <c r="D48" i="1"/>
  <c r="D49" i="1"/>
  <c r="K130" i="1" l="1"/>
  <c r="T98" i="1"/>
  <c r="J42" i="1"/>
  <c r="T125" i="1"/>
  <c r="T61" i="1"/>
  <c r="D42" i="1"/>
  <c r="T109" i="1"/>
  <c r="D37" i="1"/>
  <c r="T51" i="1"/>
  <c r="P42" i="1"/>
  <c r="P129" i="1"/>
  <c r="P35" i="1"/>
  <c r="P36" i="1" s="1"/>
  <c r="D35" i="1"/>
  <c r="D36" i="1" s="1"/>
  <c r="T87" i="1"/>
  <c r="J35" i="1"/>
  <c r="J36" i="1" s="1"/>
  <c r="P67" i="1"/>
  <c r="T42" i="1" l="1"/>
  <c r="P38" i="1"/>
  <c r="D38" i="1"/>
  <c r="J38" i="1"/>
  <c r="D39" i="1" l="1"/>
  <c r="D40" i="1" s="1"/>
  <c r="P39" i="1"/>
  <c r="P40" i="1" s="1"/>
  <c r="P77" i="1" s="1"/>
  <c r="P130" i="1" s="1"/>
  <c r="J39" i="1"/>
  <c r="J40" i="1" s="1"/>
  <c r="T40" i="1" l="1"/>
  <c r="D67" i="1"/>
  <c r="D77" i="1" s="1"/>
  <c r="D130" i="1" l="1"/>
  <c r="E67" i="1"/>
  <c r="J67" i="1"/>
  <c r="J77" i="1" s="1"/>
  <c r="T77" i="1" l="1"/>
  <c r="T130" i="1" s="1"/>
  <c r="T67" i="1"/>
  <c r="J130" i="1"/>
  <c r="E77" i="1"/>
  <c r="E130" i="1" s="1"/>
</calcChain>
</file>

<file path=xl/sharedStrings.xml><?xml version="1.0" encoding="utf-8"?>
<sst xmlns="http://schemas.openxmlformats.org/spreadsheetml/2006/main" count="329" uniqueCount="73">
  <si>
    <t>INTERPRETES</t>
  </si>
  <si>
    <t>EQUIPE TECHNIQUE</t>
  </si>
  <si>
    <t>nb de semaines</t>
  </si>
  <si>
    <t>FRAIS DE PRODUCTION</t>
  </si>
  <si>
    <t>FRAIS DE COMMUNICATION</t>
  </si>
  <si>
    <t>CREATION - CHARGES</t>
  </si>
  <si>
    <t>TOTAL CHARGES - CREATION</t>
  </si>
  <si>
    <t>RECETTES - CREATION</t>
  </si>
  <si>
    <t>COPRODUCTIONS</t>
  </si>
  <si>
    <t>SUBVENTIONS PUBLIQUES</t>
  </si>
  <si>
    <t>LORO - FONDATIONS</t>
  </si>
  <si>
    <t>TOURNEE DE CREATION - CHARGES</t>
  </si>
  <si>
    <t>CESSIONS</t>
  </si>
  <si>
    <t>TOTAL RECETTES - REPRESENTATIONS - LIEU DE CREATION</t>
  </si>
  <si>
    <t>AUTRES RECETTES</t>
  </si>
  <si>
    <t>SALAIRES</t>
  </si>
  <si>
    <t>Total I</t>
  </si>
  <si>
    <t>Total II</t>
  </si>
  <si>
    <t xml:space="preserve">TOTAL SALAIRES </t>
  </si>
  <si>
    <t>HONORAIRES</t>
  </si>
  <si>
    <t>DIRECTION ARTISTIQUE ET ADMINISTRATION</t>
  </si>
  <si>
    <t>FRAIS DE FONCTIONNEMENT</t>
  </si>
  <si>
    <t>prénom, nom, fonction</t>
  </si>
  <si>
    <t>base salariale mensuelle brute</t>
  </si>
  <si>
    <t>intitulé</t>
  </si>
  <si>
    <t xml:space="preserve">nom de la structure </t>
  </si>
  <si>
    <t>FRAIS DE FONCTIONNEMENT (Pro rata)</t>
  </si>
  <si>
    <t>PRISE EN CHARGE DES FRAIS- transport-hébergement-repas</t>
  </si>
  <si>
    <t>nb de jours</t>
  </si>
  <si>
    <t>TOTAL CHARGES - REPRESENTATIONS - LIEU DE CREATION</t>
  </si>
  <si>
    <t>TOTAL CHARGES - TOURNEE</t>
  </si>
  <si>
    <t>TOTAL CHARGES</t>
  </si>
  <si>
    <t>REPRESENTATIONS - LIEU DE CREATION - RECETTES</t>
  </si>
  <si>
    <t>TOTAL HONORAIRES</t>
  </si>
  <si>
    <t>TOTAL FRAIS DE FONCTIONNEMENT</t>
  </si>
  <si>
    <t>TOTAL COPRODUCTIONS</t>
  </si>
  <si>
    <t>TOTAL CESSIONS</t>
  </si>
  <si>
    <t>TOTAL PRISE EN CHARGE DES FRAIS</t>
  </si>
  <si>
    <t>TOTAL SUBVENTIONS PUBLIQUES</t>
  </si>
  <si>
    <t>TOTAL LORO - FONDATIONS</t>
  </si>
  <si>
    <t>TOTAL AUTRES RECETTES</t>
  </si>
  <si>
    <t>TOTAL RECETTES</t>
  </si>
  <si>
    <t>TOTAL FRAIS DE COMMUNICATION</t>
  </si>
  <si>
    <t>nom du spectacle</t>
  </si>
  <si>
    <t>RECETTES - TOURNEE</t>
  </si>
  <si>
    <t>TOTAL RECETTES- CREATION</t>
  </si>
  <si>
    <t>CHARGES CUMULEES</t>
  </si>
  <si>
    <t>RECETTES CUMULEES</t>
  </si>
  <si>
    <t>montant</t>
  </si>
  <si>
    <r>
      <t>Vacances et férié (</t>
    </r>
    <r>
      <rPr>
        <sz val="12"/>
        <color theme="7" tint="-0.249977111117893"/>
        <rFont val="Calibri (Corps)"/>
      </rPr>
      <t>8,33</t>
    </r>
    <r>
      <rPr>
        <sz val="12"/>
        <color theme="1"/>
        <rFont val="Calibri"/>
        <family val="2"/>
        <scheme val="minor"/>
      </rPr>
      <t>%)</t>
    </r>
  </si>
  <si>
    <t>CREATEURS EXTERNES (costumes, scéno, etc)</t>
  </si>
  <si>
    <t>CESSION</t>
  </si>
  <si>
    <t>FRAIS DE TOURNEE</t>
  </si>
  <si>
    <t>différence</t>
  </si>
  <si>
    <r>
      <t>Vacances et férié (</t>
    </r>
    <r>
      <rPr>
        <sz val="12"/>
        <color theme="7" tint="-0.249977111117893"/>
        <rFont val="Calibri (Corps)"/>
      </rPr>
      <t>10,64</t>
    </r>
    <r>
      <rPr>
        <sz val="12"/>
        <color theme="1"/>
        <rFont val="Calibri"/>
        <family val="2"/>
        <scheme val="minor"/>
      </rPr>
      <t>%)</t>
    </r>
  </si>
  <si>
    <t>TOTAL RECETTES - TOURNEE DE CREATION</t>
  </si>
  <si>
    <t>date début</t>
  </si>
  <si>
    <t>date fin</t>
  </si>
  <si>
    <t xml:space="preserve">dates des représentations </t>
  </si>
  <si>
    <t>nombre</t>
  </si>
  <si>
    <t>durée de la création</t>
  </si>
  <si>
    <t>nombre total de dates de représentations</t>
  </si>
  <si>
    <t>REPRESENTATIONS - LIEU DE CREATION - CHARGES (optionnel)</t>
  </si>
  <si>
    <r>
      <t>Cotisations sociales employeur (</t>
    </r>
    <r>
      <rPr>
        <sz val="12"/>
        <color theme="7" tint="-0.249977111117893"/>
        <rFont val="Calibri (Corps)"/>
      </rPr>
      <t>20</t>
    </r>
    <r>
      <rPr>
        <sz val="12"/>
        <color theme="1"/>
        <rFont val="Calibri"/>
        <family val="2"/>
        <scheme val="minor"/>
      </rPr>
      <t xml:space="preserve"> %)</t>
    </r>
  </si>
  <si>
    <t>TOTAL FRAIS DE PROD / TOURNEE</t>
  </si>
  <si>
    <r>
      <t xml:space="preserve">montants réalisés (comptes)
</t>
    </r>
    <r>
      <rPr>
        <sz val="9"/>
        <color theme="1"/>
        <rFont val="Calibri (Corps)"/>
      </rPr>
      <t>&gt; à remplir une fois le projet terminé</t>
    </r>
  </si>
  <si>
    <t xml:space="preserve">montants réalisés </t>
  </si>
  <si>
    <t>APPORTS EN INDUSTRIE</t>
  </si>
  <si>
    <t>nom de la structure productrice</t>
  </si>
  <si>
    <t xml:space="preserve">COMMENTAIRES : </t>
  </si>
  <si>
    <t>&gt; il est possible d'ajouter ou de supprimer des lignes et des colonnnes en fonction des besoins</t>
  </si>
  <si>
    <t xml:space="preserve">BUDGET DE CREATION ET DE TOURNEE </t>
  </si>
  <si>
    <t>nb de repr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</si>
</sst>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theme="7" tint="-0.249977111117893"/>
      <name val="Calibri (Corps)"/>
    </font>
    <font>
      <b/>
      <sz val="11.5"/>
      <color theme="1"/>
      <name val="Calibri"/>
      <family val="2"/>
      <scheme val="minor"/>
    </font>
    <font>
      <b/>
      <sz val="11.5"/>
      <color theme="1"/>
      <name val="Calibri (Corps)"/>
    </font>
    <font>
      <sz val="9"/>
      <color theme="1"/>
      <name val="Calibri (Corps)"/>
    </font>
    <font>
      <i/>
      <sz val="10"/>
      <color theme="7" tint="-0.249977111117893"/>
      <name val="Calibri (Corps)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8880"/>
        <bgColor indexed="64"/>
      </patternFill>
    </fill>
    <fill>
      <patternFill patternType="solid">
        <fgColor rgb="FFFCB8C8"/>
        <bgColor indexed="64"/>
      </patternFill>
    </fill>
    <fill>
      <patternFill patternType="solid">
        <fgColor rgb="FFFFDBE4"/>
        <bgColor indexed="64"/>
      </patternFill>
    </fill>
    <fill>
      <patternFill patternType="solid">
        <fgColor rgb="FFFFB769"/>
        <bgColor indexed="64"/>
      </patternFill>
    </fill>
    <fill>
      <patternFill patternType="solid">
        <fgColor rgb="FFFFD49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2" fillId="0" borderId="4" xfId="0" applyFont="1" applyBorder="1"/>
    <xf numFmtId="0" fontId="0" fillId="0" borderId="4" xfId="0" applyBorder="1"/>
    <xf numFmtId="0" fontId="0" fillId="4" borderId="4" xfId="0" applyFill="1" applyBorder="1"/>
    <xf numFmtId="0" fontId="0" fillId="4" borderId="0" xfId="0" applyFill="1"/>
    <xf numFmtId="0" fontId="0" fillId="3" borderId="4" xfId="0" applyFill="1" applyBorder="1"/>
    <xf numFmtId="0" fontId="0" fillId="3" borderId="0" xfId="0" applyFill="1"/>
    <xf numFmtId="0" fontId="1" fillId="2" borderId="6" xfId="0" applyFont="1" applyFill="1" applyBorder="1"/>
    <xf numFmtId="0" fontId="1" fillId="2" borderId="7" xfId="0" applyFont="1" applyFill="1" applyBorder="1"/>
    <xf numFmtId="0" fontId="0" fillId="2" borderId="2" xfId="0" applyFill="1" applyBorder="1"/>
    <xf numFmtId="0" fontId="0" fillId="5" borderId="2" xfId="0" applyFill="1" applyBorder="1" applyAlignment="1">
      <alignment vertical="center"/>
    </xf>
    <xf numFmtId="0" fontId="0" fillId="5" borderId="3" xfId="0" applyFill="1" applyBorder="1"/>
    <xf numFmtId="0" fontId="0" fillId="6" borderId="4" xfId="0" applyFill="1" applyBorder="1"/>
    <xf numFmtId="0" fontId="1" fillId="5" borderId="7" xfId="0" applyFont="1" applyFill="1" applyBorder="1"/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9" borderId="4" xfId="0" applyFill="1" applyBorder="1"/>
    <xf numFmtId="0" fontId="0" fillId="9" borderId="0" xfId="0" applyFill="1"/>
    <xf numFmtId="0" fontId="1" fillId="8" borderId="6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7" borderId="4" xfId="0" applyFill="1" applyBorder="1" applyAlignment="1">
      <alignment vertical="top" wrapText="1"/>
    </xf>
    <xf numFmtId="0" fontId="0" fillId="7" borderId="5" xfId="0" applyFill="1" applyBorder="1" applyAlignment="1">
      <alignment vertical="top" wrapText="1"/>
    </xf>
    <xf numFmtId="0" fontId="0" fillId="7" borderId="4" xfId="0" applyFill="1" applyBorder="1"/>
    <xf numFmtId="0" fontId="0" fillId="9" borderId="4" xfId="0" applyFill="1" applyBorder="1" applyAlignment="1">
      <alignment vertical="top" wrapText="1"/>
    </xf>
    <xf numFmtId="0" fontId="0" fillId="10" borderId="4" xfId="0" applyFill="1" applyBorder="1"/>
    <xf numFmtId="2" fontId="0" fillId="0" borderId="5" xfId="0" applyNumberFormat="1" applyBorder="1"/>
    <xf numFmtId="2" fontId="0" fillId="4" borderId="5" xfId="0" applyNumberFormat="1" applyFill="1" applyBorder="1"/>
    <xf numFmtId="2" fontId="0" fillId="3" borderId="5" xfId="0" applyNumberFormat="1" applyFill="1" applyBorder="1"/>
    <xf numFmtId="2" fontId="1" fillId="2" borderId="8" xfId="0" applyNumberFormat="1" applyFont="1" applyFill="1" applyBorder="1"/>
    <xf numFmtId="2" fontId="0" fillId="2" borderId="3" xfId="0" applyNumberFormat="1" applyFill="1" applyBorder="1"/>
    <xf numFmtId="0" fontId="1" fillId="2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0" borderId="9" xfId="0" applyBorder="1"/>
    <xf numFmtId="2" fontId="0" fillId="6" borderId="5" xfId="0" applyNumberFormat="1" applyFill="1" applyBorder="1"/>
    <xf numFmtId="2" fontId="0" fillId="7" borderId="5" xfId="0" applyNumberFormat="1" applyFill="1" applyBorder="1"/>
    <xf numFmtId="2" fontId="0" fillId="9" borderId="5" xfId="0" applyNumberFormat="1" applyFill="1" applyBorder="1"/>
    <xf numFmtId="2" fontId="1" fillId="5" borderId="8" xfId="0" applyNumberFormat="1" applyFont="1" applyFill="1" applyBorder="1"/>
    <xf numFmtId="2" fontId="1" fillId="8" borderId="8" xfId="0" applyNumberFormat="1" applyFont="1" applyFill="1" applyBorder="1" applyAlignment="1">
      <alignment vertical="center"/>
    </xf>
    <xf numFmtId="0" fontId="1" fillId="11" borderId="6" xfId="0" applyFont="1" applyFill="1" applyBorder="1"/>
    <xf numFmtId="2" fontId="1" fillId="11" borderId="8" xfId="0" applyNumberFormat="1" applyFont="1" applyFill="1" applyBorder="1"/>
    <xf numFmtId="0" fontId="1" fillId="11" borderId="1" xfId="0" applyFont="1" applyFill="1" applyBorder="1" applyAlignment="1">
      <alignment vertical="center"/>
    </xf>
    <xf numFmtId="2" fontId="1" fillId="11" borderId="3" xfId="0" applyNumberFormat="1" applyFont="1" applyFill="1" applyBorder="1"/>
    <xf numFmtId="0" fontId="0" fillId="12" borderId="4" xfId="0" applyFill="1" applyBorder="1"/>
    <xf numFmtId="2" fontId="0" fillId="12" borderId="5" xfId="0" applyNumberFormat="1" applyFill="1" applyBorder="1"/>
    <xf numFmtId="2" fontId="0" fillId="0" borderId="5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2" fontId="4" fillId="0" borderId="5" xfId="0" applyNumberFormat="1" applyFont="1" applyBorder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9" borderId="0" xfId="0" applyFill="1" applyAlignment="1">
      <alignment vertical="top" wrapText="1"/>
    </xf>
    <xf numFmtId="0" fontId="0" fillId="10" borderId="0" xfId="0" applyFill="1"/>
    <xf numFmtId="2" fontId="0" fillId="9" borderId="0" xfId="0" applyNumberFormat="1" applyFill="1"/>
    <xf numFmtId="0" fontId="7" fillId="5" borderId="6" xfId="0" applyFont="1" applyFill="1" applyBorder="1"/>
    <xf numFmtId="0" fontId="8" fillId="5" borderId="6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2" fontId="1" fillId="2" borderId="12" xfId="0" applyNumberFormat="1" applyFont="1" applyFill="1" applyBorder="1"/>
    <xf numFmtId="0" fontId="1" fillId="5" borderId="11" xfId="0" applyFont="1" applyFill="1" applyBorder="1"/>
    <xf numFmtId="2" fontId="1" fillId="5" borderId="12" xfId="0" applyNumberFormat="1" applyFont="1" applyFill="1" applyBorder="1"/>
    <xf numFmtId="0" fontId="1" fillId="8" borderId="1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2" fontId="1" fillId="8" borderId="12" xfId="0" applyNumberFormat="1" applyFont="1" applyFill="1" applyBorder="1" applyAlignment="1">
      <alignment vertical="center"/>
    </xf>
    <xf numFmtId="0" fontId="1" fillId="11" borderId="10" xfId="0" applyFont="1" applyFill="1" applyBorder="1"/>
    <xf numFmtId="2" fontId="1" fillId="11" borderId="12" xfId="0" applyNumberFormat="1" applyFont="1" applyFill="1" applyBorder="1"/>
    <xf numFmtId="0" fontId="1" fillId="5" borderId="10" xfId="0" applyFont="1" applyFill="1" applyBorder="1"/>
    <xf numFmtId="0" fontId="0" fillId="0" borderId="14" xfId="0" applyBorder="1" applyAlignment="1">
      <alignment horizontal="left" wrapText="1"/>
    </xf>
    <xf numFmtId="2" fontId="0" fillId="0" borderId="14" xfId="0" applyNumberFormat="1" applyBorder="1"/>
    <xf numFmtId="0" fontId="0" fillId="0" borderId="14" xfId="0" applyBorder="1" applyAlignment="1">
      <alignment horizontal="left"/>
    </xf>
    <xf numFmtId="2" fontId="0" fillId="4" borderId="14" xfId="0" applyNumberFormat="1" applyFill="1" applyBorder="1"/>
    <xf numFmtId="2" fontId="0" fillId="0" borderId="14" xfId="0" applyNumberFormat="1" applyBorder="1" applyProtection="1">
      <protection locked="0"/>
    </xf>
    <xf numFmtId="0" fontId="0" fillId="0" borderId="14" xfId="0" applyBorder="1" applyAlignment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2" fontId="4" fillId="0" borderId="14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2" fontId="0" fillId="4" borderId="13" xfId="0" applyNumberFormat="1" applyFill="1" applyBorder="1" applyAlignment="1">
      <alignment horizontal="center" wrapText="1"/>
    </xf>
    <xf numFmtId="2" fontId="1" fillId="4" borderId="15" xfId="0" applyNumberFormat="1" applyFont="1" applyFill="1" applyBorder="1"/>
    <xf numFmtId="2" fontId="1" fillId="4" borderId="9" xfId="0" applyNumberFormat="1" applyFont="1" applyFill="1" applyBorder="1"/>
    <xf numFmtId="0" fontId="0" fillId="7" borderId="0" xfId="0" applyFill="1" applyAlignment="1">
      <alignment vertical="top" wrapText="1"/>
    </xf>
    <xf numFmtId="2" fontId="0" fillId="0" borderId="0" xfId="0" applyNumberFormat="1"/>
    <xf numFmtId="2" fontId="0" fillId="0" borderId="0" xfId="0" applyNumberFormat="1" applyProtection="1">
      <protection locked="0"/>
    </xf>
    <xf numFmtId="2" fontId="0" fillId="7" borderId="0" xfId="0" applyNumberFormat="1" applyFill="1"/>
    <xf numFmtId="2" fontId="4" fillId="0" borderId="0" xfId="0" applyNumberFormat="1" applyFont="1" applyProtection="1">
      <protection locked="0"/>
    </xf>
    <xf numFmtId="2" fontId="0" fillId="6" borderId="13" xfId="0" applyNumberFormat="1" applyFill="1" applyBorder="1" applyAlignment="1">
      <alignment horizontal="center" wrapText="1"/>
    </xf>
    <xf numFmtId="2" fontId="0" fillId="6" borderId="14" xfId="0" applyNumberFormat="1" applyFill="1" applyBorder="1"/>
    <xf numFmtId="2" fontId="1" fillId="6" borderId="15" xfId="0" applyNumberFormat="1" applyFont="1" applyFill="1" applyBorder="1"/>
    <xf numFmtId="2" fontId="1" fillId="6" borderId="9" xfId="0" applyNumberFormat="1" applyFont="1" applyFill="1" applyBorder="1"/>
    <xf numFmtId="2" fontId="0" fillId="10" borderId="0" xfId="0" applyNumberFormat="1" applyFill="1"/>
    <xf numFmtId="2" fontId="1" fillId="8" borderId="7" xfId="0" applyNumberFormat="1" applyFont="1" applyFill="1" applyBorder="1" applyAlignment="1">
      <alignment vertical="center"/>
    </xf>
    <xf numFmtId="2" fontId="0" fillId="10" borderId="14" xfId="0" applyNumberFormat="1" applyFill="1" applyBorder="1"/>
    <xf numFmtId="2" fontId="1" fillId="10" borderId="15" xfId="0" applyNumberFormat="1" applyFont="1" applyFill="1" applyBorder="1" applyAlignment="1">
      <alignment vertical="center"/>
    </xf>
    <xf numFmtId="2" fontId="0" fillId="10" borderId="13" xfId="0" applyNumberFormat="1" applyFill="1" applyBorder="1" applyAlignment="1">
      <alignment horizontal="center" wrapText="1"/>
    </xf>
    <xf numFmtId="2" fontId="1" fillId="10" borderId="9" xfId="0" applyNumberFormat="1" applyFont="1" applyFill="1" applyBorder="1" applyAlignment="1">
      <alignment vertical="center"/>
    </xf>
    <xf numFmtId="0" fontId="0" fillId="6" borderId="0" xfId="0" applyFill="1"/>
    <xf numFmtId="0" fontId="0" fillId="7" borderId="0" xfId="0" applyFill="1"/>
    <xf numFmtId="0" fontId="0" fillId="0" borderId="5" xfId="0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12" fillId="9" borderId="0" xfId="0" applyFont="1" applyFill="1"/>
    <xf numFmtId="0" fontId="12" fillId="6" borderId="0" xfId="0" applyFont="1" applyFill="1"/>
    <xf numFmtId="49" fontId="5" fillId="0" borderId="9" xfId="0" applyNumberFormat="1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5" fillId="0" borderId="10" xfId="0" applyNumberFormat="1" applyFont="1" applyBorder="1" applyAlignment="1" applyProtection="1">
      <alignment horizontal="left"/>
      <protection locked="0"/>
    </xf>
    <xf numFmtId="49" fontId="5" fillId="0" borderId="12" xfId="0" applyNumberFormat="1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10" borderId="13" xfId="0" applyFill="1" applyBorder="1" applyAlignment="1">
      <alignment horizontal="center" vertical="top" wrapText="1"/>
    </xf>
    <xf numFmtId="0" fontId="0" fillId="10" borderId="14" xfId="0" applyFill="1" applyBorder="1" applyAlignment="1">
      <alignment horizontal="center" vertical="top" wrapText="1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11" borderId="1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12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BE4"/>
      <color rgb="FFFCB8C8"/>
      <color rgb="FFFFD491"/>
      <color rgb="FFFFB769"/>
      <color rgb="FFF46768"/>
      <color rgb="FFF48880"/>
      <color rgb="FFFCA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8978D-0F0E-B54D-92F7-7AF8AB8946D0}">
  <sheetPr>
    <pageSetUpPr fitToPage="1"/>
  </sheetPr>
  <dimension ref="A1:T137"/>
  <sheetViews>
    <sheetView showGridLines="0" tabSelected="1" zoomScale="80" zoomScaleNormal="80" workbookViewId="0">
      <selection activeCell="M121" sqref="M121:N121"/>
    </sheetView>
  </sheetViews>
  <sheetFormatPr baseColWidth="10" defaultRowHeight="15.75"/>
  <cols>
    <col min="1" max="1" width="26.875" customWidth="1"/>
    <col min="2" max="2" width="14.625" customWidth="1"/>
    <col min="3" max="3" width="9.125" customWidth="1"/>
    <col min="4" max="4" width="11.875" customWidth="1"/>
    <col min="5" max="5" width="12" customWidth="1"/>
    <col min="6" max="6" width="3" customWidth="1"/>
    <col min="7" max="7" width="23.875" customWidth="1"/>
    <col min="8" max="8" width="14.5" customWidth="1"/>
    <col min="9" max="9" width="9.125" customWidth="1"/>
    <col min="10" max="11" width="11.625" customWidth="1"/>
    <col min="12" max="12" width="3.125" customWidth="1"/>
    <col min="13" max="13" width="24" customWidth="1"/>
    <col min="14" max="14" width="16.375" customWidth="1"/>
    <col min="15" max="15" width="8.5" customWidth="1"/>
    <col min="16" max="17" width="11.375" customWidth="1"/>
    <col min="18" max="18" width="3.375" customWidth="1"/>
    <col min="19" max="19" width="30.875" customWidth="1"/>
    <col min="20" max="20" width="10.625" customWidth="1"/>
    <col min="21" max="21" width="6" customWidth="1"/>
  </cols>
  <sheetData>
    <row r="1" spans="1:20" ht="42.95" customHeight="1">
      <c r="A1" s="149" t="s">
        <v>71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20" ht="21.95" customHeight="1">
      <c r="A2" s="42" t="s">
        <v>68</v>
      </c>
      <c r="B2" s="117" t="s">
        <v>68</v>
      </c>
      <c r="C2" s="118"/>
      <c r="D2" s="118"/>
      <c r="E2" s="118"/>
      <c r="F2" s="118"/>
      <c r="G2" s="119"/>
      <c r="H2" s="10"/>
      <c r="I2" s="120" t="s">
        <v>60</v>
      </c>
      <c r="J2" s="121"/>
      <c r="K2" s="121"/>
      <c r="L2" s="122"/>
      <c r="M2" s="112" t="s">
        <v>56</v>
      </c>
      <c r="N2" s="115" t="s">
        <v>57</v>
      </c>
      <c r="O2" s="116"/>
      <c r="P2" s="10"/>
      <c r="Q2" s="154"/>
      <c r="R2" s="155"/>
      <c r="S2" s="155"/>
      <c r="T2" s="155"/>
    </row>
    <row r="3" spans="1:20" ht="21.95" customHeight="1">
      <c r="A3" s="42" t="s">
        <v>43</v>
      </c>
      <c r="B3" s="117" t="s">
        <v>43</v>
      </c>
      <c r="C3" s="118"/>
      <c r="D3" s="118"/>
      <c r="E3" s="118"/>
      <c r="F3" s="118"/>
      <c r="G3" s="119"/>
      <c r="H3" s="10"/>
      <c r="I3" s="120" t="s">
        <v>58</v>
      </c>
      <c r="J3" s="121"/>
      <c r="K3" s="121"/>
      <c r="L3" s="122"/>
      <c r="M3" s="112" t="s">
        <v>56</v>
      </c>
      <c r="N3" s="115" t="s">
        <v>57</v>
      </c>
      <c r="O3" s="116"/>
      <c r="P3" s="10"/>
      <c r="Q3" s="156"/>
      <c r="R3" s="155"/>
      <c r="S3" s="155"/>
      <c r="T3" s="155"/>
    </row>
    <row r="4" spans="1:20" ht="21.95" customHeight="1">
      <c r="A4" s="150" t="s">
        <v>70</v>
      </c>
      <c r="B4" s="151"/>
      <c r="C4" s="151"/>
      <c r="D4" s="151"/>
      <c r="E4" s="151"/>
      <c r="F4" s="151"/>
      <c r="G4" s="151"/>
      <c r="H4" s="108"/>
      <c r="I4" s="42" t="s">
        <v>61</v>
      </c>
      <c r="J4" s="42"/>
      <c r="K4" s="42"/>
      <c r="L4" s="42"/>
      <c r="M4" s="117" t="s">
        <v>59</v>
      </c>
      <c r="N4" s="118"/>
      <c r="O4" s="119"/>
      <c r="P4" s="10"/>
      <c r="Q4" s="156"/>
      <c r="R4" s="155"/>
      <c r="S4" s="155"/>
      <c r="T4" s="155"/>
    </row>
    <row r="5" spans="1:20" ht="14.1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</row>
    <row r="6" spans="1:20" ht="51.95" customHeight="1">
      <c r="A6" s="39" t="s">
        <v>5</v>
      </c>
      <c r="B6" s="4"/>
      <c r="C6" s="4"/>
      <c r="D6" s="5"/>
      <c r="E6" s="152" t="s">
        <v>65</v>
      </c>
      <c r="F6" s="2"/>
      <c r="G6" s="41" t="s">
        <v>62</v>
      </c>
      <c r="H6" s="18"/>
      <c r="I6" s="18"/>
      <c r="J6" s="28"/>
      <c r="K6" s="133" t="s">
        <v>65</v>
      </c>
      <c r="L6" s="2"/>
      <c r="M6" s="40" t="s">
        <v>11</v>
      </c>
      <c r="N6" s="22"/>
      <c r="O6" s="22"/>
      <c r="P6" s="22"/>
      <c r="Q6" s="123" t="s">
        <v>65</v>
      </c>
      <c r="S6" s="129" t="s">
        <v>46</v>
      </c>
      <c r="T6" s="130"/>
    </row>
    <row r="7" spans="1:20" ht="31.5">
      <c r="A7" s="6" t="s">
        <v>15</v>
      </c>
      <c r="B7" s="7" t="s">
        <v>23</v>
      </c>
      <c r="C7" s="7" t="s">
        <v>2</v>
      </c>
      <c r="D7" s="8" t="s">
        <v>48</v>
      </c>
      <c r="E7" s="153"/>
      <c r="F7" s="1"/>
      <c r="G7" s="29" t="s">
        <v>15</v>
      </c>
      <c r="H7" s="91" t="s">
        <v>23</v>
      </c>
      <c r="I7" s="91" t="s">
        <v>28</v>
      </c>
      <c r="J7" s="30" t="s">
        <v>48</v>
      </c>
      <c r="K7" s="134"/>
      <c r="L7" s="1"/>
      <c r="M7" s="32" t="s">
        <v>15</v>
      </c>
      <c r="N7" s="63" t="s">
        <v>23</v>
      </c>
      <c r="O7" s="63" t="s">
        <v>28</v>
      </c>
      <c r="P7" s="63" t="s">
        <v>48</v>
      </c>
      <c r="Q7" s="124"/>
      <c r="S7" s="131"/>
      <c r="T7" s="132"/>
    </row>
    <row r="8" spans="1:20">
      <c r="A8" s="141" t="s">
        <v>20</v>
      </c>
      <c r="B8" s="142"/>
      <c r="C8" s="142"/>
      <c r="D8" s="143"/>
      <c r="E8" s="79"/>
      <c r="G8" s="141" t="s">
        <v>20</v>
      </c>
      <c r="H8" s="142"/>
      <c r="I8" s="142"/>
      <c r="J8" s="143"/>
      <c r="K8" s="79"/>
      <c r="M8" s="141" t="s">
        <v>20</v>
      </c>
      <c r="N8" s="142"/>
      <c r="O8" s="142"/>
      <c r="P8" s="142"/>
      <c r="Q8" s="79"/>
      <c r="S8" s="131"/>
      <c r="T8" s="132"/>
    </row>
    <row r="9" spans="1:20">
      <c r="A9" s="58" t="s">
        <v>22</v>
      </c>
      <c r="B9" s="55"/>
      <c r="C9" s="55"/>
      <c r="D9" s="34">
        <f>SUM((B9/21.75)*(C9*5))</f>
        <v>0</v>
      </c>
      <c r="E9" s="80"/>
      <c r="G9" s="58" t="s">
        <v>22</v>
      </c>
      <c r="H9" s="55"/>
      <c r="I9" s="55"/>
      <c r="J9" s="34"/>
      <c r="K9" s="80"/>
      <c r="M9" s="58" t="s">
        <v>22</v>
      </c>
      <c r="N9" s="55"/>
      <c r="O9" s="55"/>
      <c r="P9" s="92">
        <f>SUM((N9/21.75)*O9)</f>
        <v>0</v>
      </c>
      <c r="Q9" s="80"/>
      <c r="S9" s="131"/>
      <c r="T9" s="132"/>
    </row>
    <row r="10" spans="1:20">
      <c r="A10" s="59" t="s">
        <v>22</v>
      </c>
      <c r="B10" s="55"/>
      <c r="C10" s="55"/>
      <c r="D10" s="34">
        <f t="shared" ref="D10:D12" si="0">SUM((B10/21.75)*(C10*5))</f>
        <v>0</v>
      </c>
      <c r="E10" s="80"/>
      <c r="G10" s="59" t="s">
        <v>22</v>
      </c>
      <c r="H10" s="55"/>
      <c r="I10" s="55"/>
      <c r="J10" s="34">
        <f>SUM((H10/21.75)*I10)</f>
        <v>0</v>
      </c>
      <c r="K10" s="80"/>
      <c r="M10" s="59" t="s">
        <v>22</v>
      </c>
      <c r="N10" s="55"/>
      <c r="O10" s="55"/>
      <c r="P10" s="92">
        <f t="shared" ref="P10:P11" si="1">SUM((N10/21.75)*O10)</f>
        <v>0</v>
      </c>
      <c r="Q10" s="80"/>
      <c r="S10" s="131"/>
      <c r="T10" s="132"/>
    </row>
    <row r="11" spans="1:20">
      <c r="A11" s="59" t="s">
        <v>22</v>
      </c>
      <c r="B11" s="55"/>
      <c r="C11" s="55"/>
      <c r="D11" s="34">
        <f t="shared" si="0"/>
        <v>0</v>
      </c>
      <c r="E11" s="80"/>
      <c r="G11" s="59" t="s">
        <v>22</v>
      </c>
      <c r="H11" s="55"/>
      <c r="I11" s="55"/>
      <c r="J11" s="34">
        <f t="shared" ref="J11" si="2">SUM((H11/21.75)*I11)</f>
        <v>0</v>
      </c>
      <c r="K11" s="80"/>
      <c r="M11" s="59" t="s">
        <v>22</v>
      </c>
      <c r="N11" s="55"/>
      <c r="O11" s="55"/>
      <c r="P11" s="92">
        <f t="shared" si="1"/>
        <v>0</v>
      </c>
      <c r="Q11" s="80"/>
      <c r="S11" s="131"/>
      <c r="T11" s="132"/>
    </row>
    <row r="12" spans="1:20">
      <c r="A12" s="59" t="s">
        <v>22</v>
      </c>
      <c r="B12" s="55"/>
      <c r="C12" s="55"/>
      <c r="D12" s="34">
        <f t="shared" si="0"/>
        <v>0</v>
      </c>
      <c r="E12" s="80"/>
      <c r="G12" s="59" t="s">
        <v>22</v>
      </c>
      <c r="H12" s="55"/>
      <c r="I12" s="55"/>
      <c r="J12" s="34">
        <f t="shared" ref="J12" si="3">SUM((H12/21.75)*I12)</f>
        <v>0</v>
      </c>
      <c r="K12" s="80"/>
      <c r="M12" s="59" t="s">
        <v>22</v>
      </c>
      <c r="N12" s="55"/>
      <c r="O12" s="55"/>
      <c r="P12" s="92">
        <f t="shared" ref="P12" si="4">SUM((N12/21.75)*O12)</f>
        <v>0</v>
      </c>
      <c r="Q12" s="80"/>
      <c r="S12" s="131"/>
      <c r="T12" s="132"/>
    </row>
    <row r="13" spans="1:20">
      <c r="A13" s="138" t="s">
        <v>0</v>
      </c>
      <c r="B13" s="139"/>
      <c r="C13" s="139"/>
      <c r="D13" s="140"/>
      <c r="E13" s="81"/>
      <c r="G13" s="138" t="s">
        <v>0</v>
      </c>
      <c r="H13" s="139"/>
      <c r="I13" s="139"/>
      <c r="J13" s="140"/>
      <c r="K13" s="81"/>
      <c r="M13" s="138" t="s">
        <v>0</v>
      </c>
      <c r="N13" s="139"/>
      <c r="O13" s="139"/>
      <c r="P13" s="139"/>
      <c r="Q13" s="81"/>
      <c r="S13" s="131"/>
      <c r="T13" s="132"/>
    </row>
    <row r="14" spans="1:20">
      <c r="A14" s="59" t="s">
        <v>22</v>
      </c>
      <c r="B14" s="55"/>
      <c r="C14" s="55"/>
      <c r="D14" s="34">
        <f t="shared" ref="D14:D22" si="5">SUM((B14/21.75)*(C14*5))</f>
        <v>0</v>
      </c>
      <c r="E14" s="80"/>
      <c r="G14" s="59" t="s">
        <v>22</v>
      </c>
      <c r="H14" s="55"/>
      <c r="I14" s="55"/>
      <c r="J14" s="34">
        <f t="shared" ref="J14:J18" si="6">SUM((H14/21.75)*I14)</f>
        <v>0</v>
      </c>
      <c r="K14" s="80"/>
      <c r="M14" s="59" t="s">
        <v>22</v>
      </c>
      <c r="N14" s="55"/>
      <c r="O14" s="55"/>
      <c r="P14" s="92">
        <f t="shared" ref="P14:P22" si="7">SUM((N14/21.75)*O14)</f>
        <v>0</v>
      </c>
      <c r="Q14" s="80"/>
      <c r="S14" s="131"/>
      <c r="T14" s="132"/>
    </row>
    <row r="15" spans="1:20">
      <c r="A15" s="59" t="s">
        <v>22</v>
      </c>
      <c r="B15" s="55"/>
      <c r="C15" s="55"/>
      <c r="D15" s="34">
        <f t="shared" si="5"/>
        <v>0</v>
      </c>
      <c r="E15" s="80"/>
      <c r="G15" s="59" t="s">
        <v>22</v>
      </c>
      <c r="H15" s="55"/>
      <c r="I15" s="55"/>
      <c r="J15" s="34">
        <f t="shared" si="6"/>
        <v>0</v>
      </c>
      <c r="K15" s="80"/>
      <c r="M15" s="59" t="s">
        <v>22</v>
      </c>
      <c r="N15" s="55"/>
      <c r="O15" s="55"/>
      <c r="P15" s="92">
        <f t="shared" si="7"/>
        <v>0</v>
      </c>
      <c r="Q15" s="80"/>
      <c r="S15" s="131"/>
      <c r="T15" s="132"/>
    </row>
    <row r="16" spans="1:20">
      <c r="A16" s="59" t="s">
        <v>22</v>
      </c>
      <c r="B16" s="55"/>
      <c r="C16" s="55"/>
      <c r="D16" s="34">
        <f t="shared" ref="D16:D17" si="8">SUM((B16/21.75)*(C16*5))</f>
        <v>0</v>
      </c>
      <c r="E16" s="80"/>
      <c r="G16" s="59" t="s">
        <v>22</v>
      </c>
      <c r="H16" s="55"/>
      <c r="I16" s="55"/>
      <c r="J16" s="34">
        <f t="shared" ref="J16:J17" si="9">SUM((H16/21.75)*I16)</f>
        <v>0</v>
      </c>
      <c r="K16" s="80"/>
      <c r="M16" s="59" t="s">
        <v>22</v>
      </c>
      <c r="N16" s="55"/>
      <c r="O16" s="55"/>
      <c r="P16" s="92">
        <f t="shared" ref="P16:P17" si="10">SUM((N16/21.75)*O16)</f>
        <v>0</v>
      </c>
      <c r="Q16" s="80"/>
      <c r="S16" s="131"/>
      <c r="T16" s="132"/>
    </row>
    <row r="17" spans="1:20">
      <c r="A17" s="59" t="s">
        <v>22</v>
      </c>
      <c r="B17" s="55"/>
      <c r="C17" s="55"/>
      <c r="D17" s="34">
        <f t="shared" si="8"/>
        <v>0</v>
      </c>
      <c r="E17" s="80"/>
      <c r="G17" s="59" t="s">
        <v>22</v>
      </c>
      <c r="H17" s="55"/>
      <c r="I17" s="55"/>
      <c r="J17" s="34">
        <f t="shared" si="9"/>
        <v>0</v>
      </c>
      <c r="K17" s="80"/>
      <c r="M17" s="59" t="s">
        <v>22</v>
      </c>
      <c r="N17" s="55"/>
      <c r="O17" s="55"/>
      <c r="P17" s="92">
        <f t="shared" si="10"/>
        <v>0</v>
      </c>
      <c r="Q17" s="80"/>
      <c r="S17" s="131"/>
      <c r="T17" s="132"/>
    </row>
    <row r="18" spans="1:20">
      <c r="A18" s="59" t="s">
        <v>22</v>
      </c>
      <c r="B18" s="55"/>
      <c r="C18" s="55"/>
      <c r="D18" s="34">
        <f t="shared" si="5"/>
        <v>0</v>
      </c>
      <c r="E18" s="80"/>
      <c r="G18" s="59" t="s">
        <v>22</v>
      </c>
      <c r="H18" s="55"/>
      <c r="I18" s="55"/>
      <c r="J18" s="34">
        <f t="shared" si="6"/>
        <v>0</v>
      </c>
      <c r="K18" s="80"/>
      <c r="M18" s="59" t="s">
        <v>22</v>
      </c>
      <c r="N18" s="55"/>
      <c r="O18" s="55"/>
      <c r="P18" s="92">
        <f t="shared" si="7"/>
        <v>0</v>
      </c>
      <c r="Q18" s="80"/>
      <c r="S18" s="131"/>
      <c r="T18" s="132"/>
    </row>
    <row r="19" spans="1:20">
      <c r="A19" s="59" t="s">
        <v>22</v>
      </c>
      <c r="B19" s="55"/>
      <c r="C19" s="55"/>
      <c r="D19" s="34">
        <f t="shared" si="5"/>
        <v>0</v>
      </c>
      <c r="E19" s="80"/>
      <c r="G19" s="59" t="s">
        <v>22</v>
      </c>
      <c r="H19" s="55"/>
      <c r="I19" s="55"/>
      <c r="J19" s="34">
        <f>SUM((H19/21.75)*I19)</f>
        <v>0</v>
      </c>
      <c r="K19" s="80"/>
      <c r="M19" s="59" t="s">
        <v>22</v>
      </c>
      <c r="N19" s="55"/>
      <c r="O19" s="55"/>
      <c r="P19" s="92">
        <f t="shared" si="7"/>
        <v>0</v>
      </c>
      <c r="Q19" s="80"/>
      <c r="S19" s="131"/>
      <c r="T19" s="132"/>
    </row>
    <row r="20" spans="1:20">
      <c r="A20" s="59" t="s">
        <v>22</v>
      </c>
      <c r="B20" s="55"/>
      <c r="C20" s="55"/>
      <c r="D20" s="34">
        <f t="shared" ref="D20" si="11">SUM((B20/21.75)*(C20*5))</f>
        <v>0</v>
      </c>
      <c r="E20" s="80"/>
      <c r="G20" s="59"/>
      <c r="H20" s="55"/>
      <c r="I20" s="55"/>
      <c r="J20" s="34"/>
      <c r="K20" s="80"/>
      <c r="M20" s="59"/>
      <c r="N20" s="55"/>
      <c r="O20" s="55"/>
      <c r="P20" s="92"/>
      <c r="Q20" s="80"/>
      <c r="S20" s="131"/>
      <c r="T20" s="132"/>
    </row>
    <row r="21" spans="1:20">
      <c r="A21" s="59" t="s">
        <v>22</v>
      </c>
      <c r="B21" s="55"/>
      <c r="C21" s="55"/>
      <c r="D21" s="34">
        <f t="shared" si="5"/>
        <v>0</v>
      </c>
      <c r="E21" s="80"/>
      <c r="G21" s="59" t="s">
        <v>22</v>
      </c>
      <c r="H21" s="55"/>
      <c r="I21" s="55"/>
      <c r="J21" s="34">
        <f t="shared" ref="J21:J22" si="12">SUM((H21/21.75)*I21)</f>
        <v>0</v>
      </c>
      <c r="K21" s="80"/>
      <c r="M21" s="59" t="s">
        <v>22</v>
      </c>
      <c r="N21" s="55"/>
      <c r="O21" s="55"/>
      <c r="P21" s="92">
        <f t="shared" si="7"/>
        <v>0</v>
      </c>
      <c r="Q21" s="80"/>
      <c r="S21" s="131"/>
      <c r="T21" s="132"/>
    </row>
    <row r="22" spans="1:20">
      <c r="A22" s="59" t="s">
        <v>22</v>
      </c>
      <c r="B22" s="55"/>
      <c r="C22" s="55"/>
      <c r="D22" s="34">
        <f t="shared" si="5"/>
        <v>0</v>
      </c>
      <c r="E22" s="80"/>
      <c r="G22" s="59" t="s">
        <v>22</v>
      </c>
      <c r="H22" s="55"/>
      <c r="I22" s="55"/>
      <c r="J22" s="34">
        <f t="shared" si="12"/>
        <v>0</v>
      </c>
      <c r="K22" s="80"/>
      <c r="M22" s="59" t="s">
        <v>22</v>
      </c>
      <c r="N22" s="55"/>
      <c r="O22" s="55"/>
      <c r="P22" s="92">
        <f t="shared" si="7"/>
        <v>0</v>
      </c>
      <c r="Q22" s="80"/>
      <c r="S22" s="131"/>
      <c r="T22" s="132"/>
    </row>
    <row r="23" spans="1:20">
      <c r="A23" s="138" t="s">
        <v>1</v>
      </c>
      <c r="B23" s="139"/>
      <c r="C23" s="139"/>
      <c r="D23" s="140"/>
      <c r="E23" s="81"/>
      <c r="G23" s="60" t="s">
        <v>1</v>
      </c>
      <c r="H23" s="62"/>
      <c r="I23" s="62"/>
      <c r="J23" s="61"/>
      <c r="K23" s="81"/>
      <c r="M23" s="60" t="s">
        <v>1</v>
      </c>
      <c r="N23" s="62"/>
      <c r="O23" s="62"/>
      <c r="P23" s="62"/>
      <c r="Q23" s="81"/>
      <c r="S23" s="131"/>
      <c r="T23" s="132"/>
    </row>
    <row r="24" spans="1:20">
      <c r="A24" s="59" t="s">
        <v>22</v>
      </c>
      <c r="B24" s="55"/>
      <c r="C24" s="55"/>
      <c r="D24" s="34">
        <f t="shared" ref="D24:D28" si="13">SUM((B24/21.75)*(C24*5))</f>
        <v>0</v>
      </c>
      <c r="E24" s="80"/>
      <c r="G24" s="59" t="s">
        <v>22</v>
      </c>
      <c r="H24" s="55"/>
      <c r="I24" s="55"/>
      <c r="J24" s="34">
        <f>SUM((H24/21.75)*I24)</f>
        <v>0</v>
      </c>
      <c r="K24" s="80"/>
      <c r="M24" s="59" t="s">
        <v>22</v>
      </c>
      <c r="N24" s="55"/>
      <c r="O24" s="55"/>
      <c r="P24" s="92">
        <f>SUM((N24/21.75)*O24)</f>
        <v>0</v>
      </c>
      <c r="Q24" s="80"/>
      <c r="S24" s="131"/>
      <c r="T24" s="132"/>
    </row>
    <row r="25" spans="1:20">
      <c r="A25" s="59" t="s">
        <v>22</v>
      </c>
      <c r="B25" s="55"/>
      <c r="C25" s="55"/>
      <c r="D25" s="34">
        <f>SUM((B25/21.75)*(C25*5))</f>
        <v>0</v>
      </c>
      <c r="E25" s="80"/>
      <c r="G25" s="59" t="s">
        <v>22</v>
      </c>
      <c r="H25" s="55"/>
      <c r="I25" s="55"/>
      <c r="J25" s="34">
        <f t="shared" ref="J25:J28" si="14">SUM((H25/21.75)*I25)</f>
        <v>0</v>
      </c>
      <c r="K25" s="80"/>
      <c r="M25" s="59" t="s">
        <v>22</v>
      </c>
      <c r="N25" s="55"/>
      <c r="O25" s="55"/>
      <c r="P25" s="92">
        <f t="shared" ref="P25:P27" si="15">SUM((N25/21.75)*O25)</f>
        <v>0</v>
      </c>
      <c r="Q25" s="80"/>
      <c r="S25" s="131"/>
      <c r="T25" s="132"/>
    </row>
    <row r="26" spans="1:20">
      <c r="A26" s="59" t="s">
        <v>22</v>
      </c>
      <c r="B26" s="55"/>
      <c r="C26" s="55"/>
      <c r="D26" s="34">
        <f>SUM((B26/21.75)*(C26*5))</f>
        <v>0</v>
      </c>
      <c r="E26" s="80"/>
      <c r="G26" s="59" t="s">
        <v>22</v>
      </c>
      <c r="H26" s="55"/>
      <c r="I26" s="55"/>
      <c r="J26" s="34">
        <f t="shared" ref="J26" si="16">SUM((H26/21.75)*I26)</f>
        <v>0</v>
      </c>
      <c r="K26" s="80"/>
      <c r="M26" s="59" t="s">
        <v>22</v>
      </c>
      <c r="N26" s="55"/>
      <c r="O26" s="55"/>
      <c r="P26" s="92">
        <f t="shared" si="15"/>
        <v>0</v>
      </c>
      <c r="Q26" s="80"/>
      <c r="S26" s="131"/>
      <c r="T26" s="132"/>
    </row>
    <row r="27" spans="1:20">
      <c r="A27" s="59" t="s">
        <v>22</v>
      </c>
      <c r="B27" s="55"/>
      <c r="C27" s="55"/>
      <c r="D27" s="34">
        <f t="shared" si="13"/>
        <v>0</v>
      </c>
      <c r="E27" s="80"/>
      <c r="G27" s="59" t="s">
        <v>22</v>
      </c>
      <c r="H27" s="55"/>
      <c r="I27" s="55"/>
      <c r="J27" s="34">
        <f>SUM((H27/21.75)*I27)</f>
        <v>0</v>
      </c>
      <c r="K27" s="80"/>
      <c r="M27" s="59" t="s">
        <v>22</v>
      </c>
      <c r="N27" s="55"/>
      <c r="O27" s="55"/>
      <c r="P27" s="92">
        <f t="shared" si="15"/>
        <v>0</v>
      </c>
      <c r="Q27" s="80"/>
      <c r="S27" s="131"/>
      <c r="T27" s="132"/>
    </row>
    <row r="28" spans="1:20">
      <c r="A28" s="59" t="s">
        <v>22</v>
      </c>
      <c r="B28" s="55"/>
      <c r="C28" s="55"/>
      <c r="D28" s="34">
        <f t="shared" si="13"/>
        <v>0</v>
      </c>
      <c r="E28" s="80"/>
      <c r="G28" s="59" t="s">
        <v>22</v>
      </c>
      <c r="H28" s="55"/>
      <c r="I28" s="55"/>
      <c r="J28" s="34">
        <f t="shared" si="14"/>
        <v>0</v>
      </c>
      <c r="K28" s="80"/>
      <c r="M28" s="59" t="s">
        <v>22</v>
      </c>
      <c r="N28" s="55"/>
      <c r="O28" s="55"/>
      <c r="P28" s="92">
        <f>SUM((N28/21.75)*O28)</f>
        <v>0</v>
      </c>
      <c r="Q28" s="80"/>
      <c r="S28" s="131"/>
      <c r="T28" s="132"/>
    </row>
    <row r="29" spans="1:20">
      <c r="A29" s="138" t="s">
        <v>50</v>
      </c>
      <c r="B29" s="139"/>
      <c r="C29" s="139"/>
      <c r="D29" s="140"/>
      <c r="E29" s="81"/>
      <c r="G29" s="59"/>
      <c r="H29" s="55"/>
      <c r="I29" s="55"/>
      <c r="J29" s="34"/>
      <c r="K29" s="80"/>
      <c r="M29" s="59"/>
      <c r="N29" s="55"/>
      <c r="O29" s="55"/>
      <c r="P29" s="92"/>
      <c r="Q29" s="80"/>
      <c r="S29" s="131"/>
      <c r="T29" s="132"/>
    </row>
    <row r="30" spans="1:20">
      <c r="A30" s="59" t="s">
        <v>22</v>
      </c>
      <c r="B30" s="55"/>
      <c r="C30" s="55"/>
      <c r="D30" s="34">
        <f>SUM((B30/21.75)*(C30*5))</f>
        <v>0</v>
      </c>
      <c r="E30" s="80"/>
      <c r="G30" s="9"/>
      <c r="J30" s="34"/>
      <c r="K30" s="80"/>
      <c r="M30" s="9"/>
      <c r="P30" s="92"/>
      <c r="Q30" s="80"/>
      <c r="S30" s="131"/>
      <c r="T30" s="132"/>
    </row>
    <row r="31" spans="1:20">
      <c r="A31" s="59" t="s">
        <v>22</v>
      </c>
      <c r="B31" s="55"/>
      <c r="C31" s="55"/>
      <c r="D31" s="34">
        <f t="shared" ref="D31:D33" si="17">SUM((B31/21.75)*(C31*5))</f>
        <v>0</v>
      </c>
      <c r="E31" s="80"/>
      <c r="G31" s="9"/>
      <c r="J31" s="34"/>
      <c r="K31" s="80"/>
      <c r="M31" s="9"/>
      <c r="P31" s="92"/>
      <c r="Q31" s="80"/>
      <c r="S31" s="131"/>
      <c r="T31" s="132"/>
    </row>
    <row r="32" spans="1:20">
      <c r="A32" s="59" t="s">
        <v>22</v>
      </c>
      <c r="B32" s="55"/>
      <c r="C32" s="55"/>
      <c r="D32" s="34">
        <f t="shared" ref="D32" si="18">SUM((B32/21.75)*(C32*5))</f>
        <v>0</v>
      </c>
      <c r="E32" s="80"/>
      <c r="G32" s="9"/>
      <c r="J32" s="34"/>
      <c r="K32" s="80"/>
      <c r="M32" s="9"/>
      <c r="P32" s="92"/>
      <c r="Q32" s="80"/>
      <c r="S32" s="131"/>
      <c r="T32" s="132"/>
    </row>
    <row r="33" spans="1:20">
      <c r="A33" s="59" t="s">
        <v>22</v>
      </c>
      <c r="B33" s="55"/>
      <c r="C33" s="55"/>
      <c r="D33" s="34">
        <f t="shared" si="17"/>
        <v>0</v>
      </c>
      <c r="E33" s="80"/>
      <c r="G33" s="9"/>
      <c r="J33" s="34"/>
      <c r="K33" s="80"/>
      <c r="M33" s="9"/>
      <c r="P33" s="92"/>
      <c r="Q33" s="80"/>
      <c r="S33" s="131"/>
      <c r="T33" s="132"/>
    </row>
    <row r="34" spans="1:20">
      <c r="A34" s="59" t="s">
        <v>22</v>
      </c>
      <c r="B34" s="55"/>
      <c r="C34" s="55"/>
      <c r="D34" s="34">
        <f>SUM((B34/21.75)*(C34*5))</f>
        <v>0</v>
      </c>
      <c r="E34" s="80"/>
      <c r="G34" s="10"/>
      <c r="J34" s="34"/>
      <c r="K34" s="80"/>
      <c r="M34" s="10"/>
      <c r="P34" s="92"/>
      <c r="Q34" s="80"/>
      <c r="S34" s="131"/>
      <c r="T34" s="132"/>
    </row>
    <row r="35" spans="1:20">
      <c r="A35" s="11" t="s">
        <v>16</v>
      </c>
      <c r="B35" s="12"/>
      <c r="C35" s="12"/>
      <c r="D35" s="35">
        <f>SUM(D8:D34)</f>
        <v>0</v>
      </c>
      <c r="E35" s="82">
        <f>SUM(E8:E34)</f>
        <v>0</v>
      </c>
      <c r="G35" s="20" t="s">
        <v>16</v>
      </c>
      <c r="H35" s="106"/>
      <c r="I35" s="106"/>
      <c r="J35" s="43">
        <f>SUM(J8:J34)</f>
        <v>0</v>
      </c>
      <c r="K35" s="97">
        <f>SUM(K8:K34)</f>
        <v>0</v>
      </c>
      <c r="M35" s="33" t="s">
        <v>16</v>
      </c>
      <c r="N35" s="64"/>
      <c r="O35" s="64"/>
      <c r="P35" s="100">
        <f>SUM(P8:P34)</f>
        <v>0</v>
      </c>
      <c r="Q35" s="102">
        <f>SUM(Q8:Q34)</f>
        <v>0</v>
      </c>
      <c r="S35" s="131"/>
      <c r="T35" s="132"/>
    </row>
    <row r="36" spans="1:20">
      <c r="A36" s="136" t="s">
        <v>49</v>
      </c>
      <c r="B36" s="137"/>
      <c r="C36" s="137"/>
      <c r="D36" s="54">
        <f>D35*0.0833</f>
        <v>0</v>
      </c>
      <c r="E36" s="83"/>
      <c r="G36" s="136" t="s">
        <v>49</v>
      </c>
      <c r="H36" s="137"/>
      <c r="I36" s="137"/>
      <c r="J36" s="54">
        <f>J35*0.0833</f>
        <v>0</v>
      </c>
      <c r="K36" s="83"/>
      <c r="M36" s="136" t="s">
        <v>49</v>
      </c>
      <c r="N36" s="137"/>
      <c r="O36" s="137"/>
      <c r="P36" s="93">
        <f>P35*0.0833</f>
        <v>0</v>
      </c>
      <c r="Q36" s="83"/>
      <c r="S36" s="131"/>
      <c r="T36" s="132"/>
    </row>
    <row r="37" spans="1:20">
      <c r="A37" s="136" t="s">
        <v>54</v>
      </c>
      <c r="B37" s="137"/>
      <c r="C37" s="137"/>
      <c r="D37" s="54">
        <f>(D30+D31)*0.1064</f>
        <v>0</v>
      </c>
      <c r="E37" s="83"/>
      <c r="G37" s="136" t="s">
        <v>54</v>
      </c>
      <c r="H37" s="137"/>
      <c r="I37" s="137"/>
      <c r="J37" s="54">
        <f>(J30+J31)*0.1064</f>
        <v>0</v>
      </c>
      <c r="K37" s="83"/>
      <c r="M37" s="136" t="s">
        <v>54</v>
      </c>
      <c r="N37" s="137"/>
      <c r="O37" s="137"/>
      <c r="P37" s="93">
        <f>(P30+P31)*0.1064</f>
        <v>0</v>
      </c>
      <c r="Q37" s="83"/>
      <c r="S37" s="131"/>
      <c r="T37" s="132"/>
    </row>
    <row r="38" spans="1:20">
      <c r="A38" s="11" t="s">
        <v>17</v>
      </c>
      <c r="B38" s="12"/>
      <c r="C38" s="12"/>
      <c r="D38" s="35">
        <f>SUM(D35:D37)</f>
        <v>0</v>
      </c>
      <c r="E38" s="82">
        <f>SUM(E35:E37)</f>
        <v>0</v>
      </c>
      <c r="G38" s="20" t="s">
        <v>17</v>
      </c>
      <c r="H38" s="106"/>
      <c r="I38" s="106"/>
      <c r="J38" s="43">
        <f>SUM(J35:J37)</f>
        <v>0</v>
      </c>
      <c r="K38" s="97">
        <f>SUM(K35:K37)</f>
        <v>0</v>
      </c>
      <c r="M38" s="33" t="s">
        <v>17</v>
      </c>
      <c r="N38" s="64"/>
      <c r="O38" s="64"/>
      <c r="P38" s="100">
        <f>SUM(P35:P37)</f>
        <v>0</v>
      </c>
      <c r="Q38" s="102">
        <f>SUM(Q35:Q37)</f>
        <v>0</v>
      </c>
      <c r="S38" s="131"/>
      <c r="T38" s="132"/>
    </row>
    <row r="39" spans="1:20">
      <c r="A39" s="136" t="s">
        <v>63</v>
      </c>
      <c r="B39" s="137"/>
      <c r="C39" s="137"/>
      <c r="D39" s="54">
        <f>D38*0.2</f>
        <v>0</v>
      </c>
      <c r="E39" s="83"/>
      <c r="G39" s="136" t="s">
        <v>63</v>
      </c>
      <c r="H39" s="137"/>
      <c r="I39" s="137"/>
      <c r="J39" s="54">
        <f>J38*0.2</f>
        <v>0</v>
      </c>
      <c r="K39" s="83"/>
      <c r="M39" s="136" t="s">
        <v>63</v>
      </c>
      <c r="N39" s="137"/>
      <c r="O39" s="137"/>
      <c r="P39" s="93">
        <f>P38*0.2</f>
        <v>0</v>
      </c>
      <c r="Q39" s="83"/>
      <c r="S39" s="131"/>
      <c r="T39" s="132"/>
    </row>
    <row r="40" spans="1:20">
      <c r="A40" s="13" t="s">
        <v>18</v>
      </c>
      <c r="B40" s="14"/>
      <c r="C40" s="14"/>
      <c r="D40" s="36">
        <f>D38+D39</f>
        <v>0</v>
      </c>
      <c r="E40" s="82">
        <f>E38+E39</f>
        <v>0</v>
      </c>
      <c r="G40" s="31" t="s">
        <v>18</v>
      </c>
      <c r="H40" s="107"/>
      <c r="I40" s="107"/>
      <c r="J40" s="44">
        <f>J38+J39</f>
        <v>0</v>
      </c>
      <c r="K40" s="97">
        <f>K38+K39</f>
        <v>0</v>
      </c>
      <c r="M40" s="24" t="s">
        <v>18</v>
      </c>
      <c r="N40" s="25"/>
      <c r="O40" s="25"/>
      <c r="P40" s="65">
        <f>P38+P39</f>
        <v>0</v>
      </c>
      <c r="Q40" s="102">
        <f>Q38+Q39</f>
        <v>0</v>
      </c>
      <c r="S40" s="52" t="s">
        <v>18</v>
      </c>
      <c r="T40" s="53">
        <f>P40+J40+D40</f>
        <v>0</v>
      </c>
    </row>
    <row r="41" spans="1:20">
      <c r="A41" s="113"/>
      <c r="B41" s="145"/>
      <c r="C41" s="145"/>
      <c r="D41" s="114"/>
      <c r="E41" s="84"/>
      <c r="G41" s="113"/>
      <c r="H41" s="145"/>
      <c r="I41" s="145"/>
      <c r="J41" s="114"/>
      <c r="K41" s="84"/>
      <c r="M41" s="113"/>
      <c r="N41" s="145"/>
      <c r="O41" s="145"/>
      <c r="P41" s="145"/>
      <c r="Q41" s="84"/>
      <c r="S41" s="113"/>
      <c r="T41" s="114"/>
    </row>
    <row r="42" spans="1:20">
      <c r="A42" s="13" t="s">
        <v>19</v>
      </c>
      <c r="B42" s="14"/>
      <c r="C42" s="14"/>
      <c r="D42" s="36">
        <f>SUM(D43:D49)</f>
        <v>0</v>
      </c>
      <c r="E42" s="82">
        <f>SUM(E43:E49)</f>
        <v>0</v>
      </c>
      <c r="G42" s="31" t="s">
        <v>19</v>
      </c>
      <c r="H42" s="107"/>
      <c r="I42" s="107"/>
      <c r="J42" s="44">
        <f>SUM(J43:J49)</f>
        <v>0</v>
      </c>
      <c r="K42" s="97">
        <f>SUM(K43:K49)</f>
        <v>0</v>
      </c>
      <c r="M42" s="24" t="s">
        <v>19</v>
      </c>
      <c r="N42" s="25"/>
      <c r="O42" s="25"/>
      <c r="P42" s="65">
        <f>SUM(P43:P49)</f>
        <v>0</v>
      </c>
      <c r="Q42" s="102">
        <f>SUM(Q43:Q49)</f>
        <v>0</v>
      </c>
      <c r="S42" s="52" t="s">
        <v>33</v>
      </c>
      <c r="T42" s="53">
        <f>P42+J42+D42</f>
        <v>0</v>
      </c>
    </row>
    <row r="43" spans="1:20">
      <c r="A43" s="58" t="s">
        <v>22</v>
      </c>
      <c r="B43" s="55"/>
      <c r="C43" s="55"/>
      <c r="D43" s="34">
        <f>SUM((B43/21.75)*(C43*5))</f>
        <v>0</v>
      </c>
      <c r="E43" s="80"/>
      <c r="G43" s="58" t="s">
        <v>22</v>
      </c>
      <c r="H43" s="55"/>
      <c r="I43" s="55"/>
      <c r="J43" s="34">
        <f>SUM((H43/21.75)*I43)</f>
        <v>0</v>
      </c>
      <c r="K43" s="80"/>
      <c r="M43" s="58" t="s">
        <v>22</v>
      </c>
      <c r="N43" s="55"/>
      <c r="O43" s="55"/>
      <c r="P43" s="92">
        <f>SUM((N43/21.75)*O43)</f>
        <v>0</v>
      </c>
      <c r="Q43" s="80"/>
      <c r="S43" s="113"/>
      <c r="T43" s="114"/>
    </row>
    <row r="44" spans="1:20">
      <c r="A44" s="59" t="s">
        <v>22</v>
      </c>
      <c r="B44" s="55"/>
      <c r="C44" s="55"/>
      <c r="D44" s="34">
        <f t="shared" ref="D44:D48" si="19">SUM((B44/21.75)*(C44*5))</f>
        <v>0</v>
      </c>
      <c r="E44" s="80"/>
      <c r="G44" s="59" t="s">
        <v>22</v>
      </c>
      <c r="H44" s="55"/>
      <c r="I44" s="55"/>
      <c r="J44" s="34">
        <f t="shared" ref="J44:J48" si="20">SUM((H44/21.75)*I44)</f>
        <v>0</v>
      </c>
      <c r="K44" s="80"/>
      <c r="M44" s="59" t="s">
        <v>22</v>
      </c>
      <c r="N44" s="55"/>
      <c r="O44" s="55"/>
      <c r="P44" s="92">
        <f t="shared" ref="P44:P45" si="21">SUM((N44/21.75)*O44)</f>
        <v>0</v>
      </c>
      <c r="Q44" s="80"/>
      <c r="S44" s="113"/>
      <c r="T44" s="114"/>
    </row>
    <row r="45" spans="1:20">
      <c r="A45" s="59" t="s">
        <v>22</v>
      </c>
      <c r="B45" s="55"/>
      <c r="C45" s="55"/>
      <c r="D45" s="34">
        <f t="shared" si="19"/>
        <v>0</v>
      </c>
      <c r="E45" s="80"/>
      <c r="G45" s="59" t="s">
        <v>22</v>
      </c>
      <c r="H45" s="55"/>
      <c r="I45" s="55"/>
      <c r="J45" s="34">
        <f t="shared" si="20"/>
        <v>0</v>
      </c>
      <c r="K45" s="80"/>
      <c r="M45" s="59" t="s">
        <v>22</v>
      </c>
      <c r="N45" s="55"/>
      <c r="O45" s="55"/>
      <c r="P45" s="92">
        <f t="shared" si="21"/>
        <v>0</v>
      </c>
      <c r="Q45" s="80"/>
      <c r="S45" s="113"/>
      <c r="T45" s="114"/>
    </row>
    <row r="46" spans="1:20">
      <c r="A46" s="59" t="s">
        <v>22</v>
      </c>
      <c r="B46" s="55"/>
      <c r="C46" s="55"/>
      <c r="D46" s="34">
        <f t="shared" ref="D46:D47" si="22">SUM((B46/21.75)*(C46*5))</f>
        <v>0</v>
      </c>
      <c r="E46" s="80"/>
      <c r="G46" s="59" t="s">
        <v>22</v>
      </c>
      <c r="H46" s="55"/>
      <c r="I46" s="55"/>
      <c r="J46" s="34">
        <f t="shared" ref="J46:J47" si="23">SUM((H46/21.75)*I46)</f>
        <v>0</v>
      </c>
      <c r="K46" s="80"/>
      <c r="M46" s="59" t="s">
        <v>22</v>
      </c>
      <c r="N46" s="55"/>
      <c r="O46" s="55"/>
      <c r="P46" s="92">
        <f t="shared" ref="P46" si="24">SUM((N46/21.75)*O46)</f>
        <v>0</v>
      </c>
      <c r="Q46" s="80"/>
      <c r="S46" s="113"/>
      <c r="T46" s="114"/>
    </row>
    <row r="47" spans="1:20">
      <c r="A47" s="59" t="s">
        <v>22</v>
      </c>
      <c r="B47" s="55"/>
      <c r="C47" s="55"/>
      <c r="D47" s="34">
        <f t="shared" si="22"/>
        <v>0</v>
      </c>
      <c r="E47" s="80"/>
      <c r="G47" s="59" t="s">
        <v>22</v>
      </c>
      <c r="H47" s="55"/>
      <c r="I47" s="55"/>
      <c r="J47" s="34">
        <f t="shared" si="23"/>
        <v>0</v>
      </c>
      <c r="K47" s="80"/>
      <c r="M47" s="59" t="s">
        <v>22</v>
      </c>
      <c r="N47" s="55"/>
      <c r="O47" s="55"/>
      <c r="P47" s="92">
        <f>SUM((N47/21.75)*O47)</f>
        <v>0</v>
      </c>
      <c r="Q47" s="80"/>
      <c r="S47" s="113"/>
      <c r="T47" s="114"/>
    </row>
    <row r="48" spans="1:20">
      <c r="A48" s="59" t="s">
        <v>22</v>
      </c>
      <c r="B48" s="55"/>
      <c r="C48" s="55"/>
      <c r="D48" s="34">
        <f t="shared" si="19"/>
        <v>0</v>
      </c>
      <c r="E48" s="80"/>
      <c r="G48" s="59" t="s">
        <v>22</v>
      </c>
      <c r="H48" s="55"/>
      <c r="I48" s="55"/>
      <c r="J48" s="34">
        <f t="shared" si="20"/>
        <v>0</v>
      </c>
      <c r="K48" s="80"/>
      <c r="M48" s="59" t="s">
        <v>22</v>
      </c>
      <c r="N48" s="55"/>
      <c r="O48" s="55"/>
      <c r="P48" s="92">
        <f>SUM((N48/21.75)*O48)</f>
        <v>0</v>
      </c>
      <c r="Q48" s="80"/>
      <c r="S48" s="113"/>
      <c r="T48" s="114"/>
    </row>
    <row r="49" spans="1:20">
      <c r="A49" s="59" t="s">
        <v>22</v>
      </c>
      <c r="B49" s="55"/>
      <c r="C49" s="55"/>
      <c r="D49" s="34">
        <f t="shared" ref="D49" si="25">SUM((B49/21.75)*(C49*5))</f>
        <v>0</v>
      </c>
      <c r="E49" s="80"/>
      <c r="G49" s="59" t="s">
        <v>22</v>
      </c>
      <c r="H49" s="55"/>
      <c r="I49" s="55"/>
      <c r="J49" s="34">
        <f t="shared" ref="J49" si="26">SUM((H49/21.75)*I49)</f>
        <v>0</v>
      </c>
      <c r="K49" s="80"/>
      <c r="M49" s="59" t="s">
        <v>22</v>
      </c>
      <c r="N49" s="55"/>
      <c r="O49" s="55"/>
      <c r="P49" s="92">
        <f t="shared" ref="P49" si="27">SUM((N49/21.75)*O49)</f>
        <v>0</v>
      </c>
      <c r="Q49" s="80"/>
      <c r="S49" s="113"/>
      <c r="T49" s="114"/>
    </row>
    <row r="50" spans="1:20">
      <c r="A50" s="125"/>
      <c r="B50" s="126"/>
      <c r="C50" s="126"/>
      <c r="D50" s="146"/>
      <c r="E50" s="85"/>
      <c r="G50" s="125"/>
      <c r="H50" s="126"/>
      <c r="I50" s="126"/>
      <c r="J50" s="146"/>
      <c r="K50" s="85"/>
      <c r="M50" s="125"/>
      <c r="N50" s="126"/>
      <c r="O50" s="126"/>
      <c r="P50" s="126"/>
      <c r="Q50" s="85"/>
      <c r="S50" s="113"/>
      <c r="T50" s="114"/>
    </row>
    <row r="51" spans="1:20">
      <c r="A51" s="13" t="s">
        <v>3</v>
      </c>
      <c r="B51" s="14"/>
      <c r="C51" s="14"/>
      <c r="D51" s="36">
        <f>SUM(D52:D59)</f>
        <v>0</v>
      </c>
      <c r="E51" s="82">
        <f>SUM(E52:E59)</f>
        <v>0</v>
      </c>
      <c r="G51" s="31" t="s">
        <v>52</v>
      </c>
      <c r="H51" s="107"/>
      <c r="I51" s="107"/>
      <c r="J51" s="44">
        <f>SUM(J52:J60)</f>
        <v>0</v>
      </c>
      <c r="K51" s="97">
        <f>SUM(K52:K60)</f>
        <v>0</v>
      </c>
      <c r="M51" s="24" t="s">
        <v>52</v>
      </c>
      <c r="N51" s="25"/>
      <c r="O51" s="25"/>
      <c r="P51" s="65">
        <f>SUM(P52:P60)</f>
        <v>0</v>
      </c>
      <c r="Q51" s="102">
        <f>SUM(Q52:Q60)</f>
        <v>0</v>
      </c>
      <c r="S51" s="52" t="s">
        <v>64</v>
      </c>
      <c r="T51" s="53">
        <f>P51+J51+D51</f>
        <v>0</v>
      </c>
    </row>
    <row r="52" spans="1:20">
      <c r="A52" s="127" t="s">
        <v>24</v>
      </c>
      <c r="B52" s="128"/>
      <c r="C52" s="135"/>
      <c r="D52" s="57"/>
      <c r="E52" s="86"/>
      <c r="G52" s="127" t="s">
        <v>24</v>
      </c>
      <c r="H52" s="128"/>
      <c r="I52" s="135"/>
      <c r="J52" s="57"/>
      <c r="K52" s="86"/>
      <c r="M52" s="127" t="s">
        <v>24</v>
      </c>
      <c r="N52" s="128"/>
      <c r="O52" s="135"/>
      <c r="P52" s="95"/>
      <c r="Q52" s="86"/>
      <c r="S52" s="113"/>
      <c r="T52" s="114"/>
    </row>
    <row r="53" spans="1:20">
      <c r="A53" s="127" t="s">
        <v>24</v>
      </c>
      <c r="B53" s="128"/>
      <c r="C53" s="135"/>
      <c r="D53" s="57"/>
      <c r="E53" s="86"/>
      <c r="G53" s="127" t="s">
        <v>24</v>
      </c>
      <c r="H53" s="128"/>
      <c r="I53" s="135"/>
      <c r="J53" s="57"/>
      <c r="K53" s="86"/>
      <c r="M53" s="127" t="s">
        <v>24</v>
      </c>
      <c r="N53" s="128"/>
      <c r="O53" s="135"/>
      <c r="P53" s="93"/>
      <c r="Q53" s="83"/>
      <c r="S53" s="113"/>
      <c r="T53" s="114"/>
    </row>
    <row r="54" spans="1:20">
      <c r="A54" s="127" t="s">
        <v>24</v>
      </c>
      <c r="B54" s="128"/>
      <c r="C54" s="135"/>
      <c r="D54" s="57"/>
      <c r="E54" s="86"/>
      <c r="G54" s="127" t="s">
        <v>24</v>
      </c>
      <c r="H54" s="128"/>
      <c r="I54" s="135"/>
      <c r="J54" s="57"/>
      <c r="K54" s="86"/>
      <c r="M54" s="127" t="s">
        <v>24</v>
      </c>
      <c r="N54" s="128"/>
      <c r="O54" s="135"/>
      <c r="P54" s="93"/>
      <c r="Q54" s="83"/>
      <c r="S54" s="113"/>
      <c r="T54" s="114"/>
    </row>
    <row r="55" spans="1:20">
      <c r="A55" s="127" t="s">
        <v>24</v>
      </c>
      <c r="B55" s="128"/>
      <c r="C55" s="135"/>
      <c r="D55" s="57"/>
      <c r="E55" s="86"/>
      <c r="G55" s="127" t="s">
        <v>24</v>
      </c>
      <c r="H55" s="128"/>
      <c r="I55" s="135"/>
      <c r="J55" s="57"/>
      <c r="K55" s="86"/>
      <c r="M55" s="127" t="s">
        <v>24</v>
      </c>
      <c r="N55" s="128"/>
      <c r="O55" s="135"/>
      <c r="P55" s="93"/>
      <c r="Q55" s="83"/>
      <c r="S55" s="113"/>
      <c r="T55" s="114"/>
    </row>
    <row r="56" spans="1:20">
      <c r="A56" s="127" t="s">
        <v>24</v>
      </c>
      <c r="B56" s="128"/>
      <c r="C56" s="135"/>
      <c r="D56" s="57"/>
      <c r="E56" s="86"/>
      <c r="G56" s="127" t="s">
        <v>24</v>
      </c>
      <c r="H56" s="128"/>
      <c r="I56" s="135"/>
      <c r="J56" s="57"/>
      <c r="K56" s="86"/>
      <c r="M56" s="127" t="s">
        <v>24</v>
      </c>
      <c r="N56" s="128"/>
      <c r="O56" s="135"/>
      <c r="P56" s="93"/>
      <c r="Q56" s="83"/>
      <c r="S56" s="113"/>
      <c r="T56" s="114"/>
    </row>
    <row r="57" spans="1:20">
      <c r="A57" s="127" t="s">
        <v>24</v>
      </c>
      <c r="B57" s="128"/>
      <c r="C57" s="135"/>
      <c r="D57" s="57"/>
      <c r="E57" s="86"/>
      <c r="G57" s="127" t="s">
        <v>24</v>
      </c>
      <c r="H57" s="128"/>
      <c r="I57" s="135"/>
      <c r="J57" s="57"/>
      <c r="K57" s="86"/>
      <c r="M57" s="127" t="s">
        <v>24</v>
      </c>
      <c r="N57" s="128"/>
      <c r="O57" s="135"/>
      <c r="P57" s="93"/>
      <c r="Q57" s="83"/>
      <c r="S57" s="113"/>
      <c r="T57" s="114"/>
    </row>
    <row r="58" spans="1:20">
      <c r="A58" s="127" t="s">
        <v>24</v>
      </c>
      <c r="B58" s="128"/>
      <c r="C58" s="135"/>
      <c r="D58" s="57"/>
      <c r="E58" s="86"/>
      <c r="G58" s="127" t="s">
        <v>24</v>
      </c>
      <c r="H58" s="128"/>
      <c r="I58" s="135"/>
      <c r="J58" s="57"/>
      <c r="K58" s="86"/>
      <c r="M58" s="127" t="s">
        <v>24</v>
      </c>
      <c r="N58" s="128"/>
      <c r="O58" s="135"/>
      <c r="P58" s="93"/>
      <c r="Q58" s="83"/>
      <c r="S58" s="113"/>
      <c r="T58" s="114"/>
    </row>
    <row r="59" spans="1:20">
      <c r="A59" s="127" t="s">
        <v>24</v>
      </c>
      <c r="B59" s="128"/>
      <c r="C59" s="135"/>
      <c r="D59" s="57"/>
      <c r="E59" s="86"/>
      <c r="G59" s="127" t="s">
        <v>24</v>
      </c>
      <c r="H59" s="128"/>
      <c r="I59" s="135"/>
      <c r="J59" s="57"/>
      <c r="K59" s="86"/>
      <c r="M59" s="127" t="s">
        <v>24</v>
      </c>
      <c r="N59" s="128"/>
      <c r="O59" s="135"/>
      <c r="P59" s="93"/>
      <c r="Q59" s="83"/>
      <c r="S59" s="113"/>
      <c r="T59" s="114"/>
    </row>
    <row r="60" spans="1:20">
      <c r="A60" s="127"/>
      <c r="B60" s="128"/>
      <c r="C60" s="135"/>
      <c r="D60" s="56"/>
      <c r="E60" s="87"/>
      <c r="G60" s="127"/>
      <c r="H60" s="128"/>
      <c r="I60" s="135"/>
      <c r="J60" s="54"/>
      <c r="K60" s="83"/>
      <c r="M60" s="147"/>
      <c r="N60" s="148"/>
      <c r="O60" s="135"/>
      <c r="P60" s="93"/>
      <c r="Q60" s="83"/>
      <c r="S60" s="113"/>
      <c r="T60" s="114"/>
    </row>
    <row r="61" spans="1:20">
      <c r="A61" s="13" t="s">
        <v>4</v>
      </c>
      <c r="B61" s="14"/>
      <c r="C61" s="14"/>
      <c r="D61" s="36">
        <f>SUM(D62:D66)</f>
        <v>0</v>
      </c>
      <c r="E61" s="82">
        <f>SUM(E62:E66)</f>
        <v>0</v>
      </c>
      <c r="G61" s="31" t="s">
        <v>4</v>
      </c>
      <c r="H61" s="107"/>
      <c r="I61" s="94"/>
      <c r="J61" s="44">
        <f>SUM(J62:J66)</f>
        <v>0</v>
      </c>
      <c r="K61" s="97">
        <f>SUM(K62:K66)</f>
        <v>0</v>
      </c>
      <c r="M61" s="25" t="s">
        <v>4</v>
      </c>
      <c r="N61" s="25"/>
      <c r="O61" s="25"/>
      <c r="P61" s="65">
        <f>SUM(P62:P66)</f>
        <v>0</v>
      </c>
      <c r="Q61" s="102">
        <f>SUM(Q62:Q66)</f>
        <v>0</v>
      </c>
      <c r="S61" s="52" t="s">
        <v>42</v>
      </c>
      <c r="T61" s="53">
        <f>D61+J61+P61</f>
        <v>0</v>
      </c>
    </row>
    <row r="62" spans="1:20">
      <c r="A62" s="127" t="s">
        <v>24</v>
      </c>
      <c r="B62" s="128"/>
      <c r="C62" s="135"/>
      <c r="D62" s="57"/>
      <c r="E62" s="86"/>
      <c r="G62" s="127" t="s">
        <v>24</v>
      </c>
      <c r="H62" s="128"/>
      <c r="I62" s="135"/>
      <c r="J62" s="57"/>
      <c r="K62" s="86"/>
      <c r="M62" s="127" t="s">
        <v>24</v>
      </c>
      <c r="N62" s="128"/>
      <c r="O62" s="135"/>
      <c r="P62" s="95"/>
      <c r="Q62" s="86"/>
      <c r="S62" s="113"/>
      <c r="T62" s="114"/>
    </row>
    <row r="63" spans="1:20">
      <c r="A63" s="127" t="s">
        <v>24</v>
      </c>
      <c r="B63" s="128"/>
      <c r="C63" s="135"/>
      <c r="D63" s="57"/>
      <c r="E63" s="86"/>
      <c r="G63" s="127" t="s">
        <v>24</v>
      </c>
      <c r="H63" s="128"/>
      <c r="I63" s="135"/>
      <c r="J63" s="57"/>
      <c r="K63" s="86"/>
      <c r="M63" s="127" t="s">
        <v>24</v>
      </c>
      <c r="N63" s="128"/>
      <c r="O63" s="135"/>
      <c r="P63" s="95"/>
      <c r="Q63" s="86"/>
      <c r="S63" s="113"/>
      <c r="T63" s="114"/>
    </row>
    <row r="64" spans="1:20">
      <c r="A64" s="127" t="s">
        <v>24</v>
      </c>
      <c r="B64" s="128"/>
      <c r="C64" s="135"/>
      <c r="D64" s="57"/>
      <c r="E64" s="86"/>
      <c r="G64" s="127" t="s">
        <v>24</v>
      </c>
      <c r="H64" s="128"/>
      <c r="I64" s="135"/>
      <c r="J64" s="57"/>
      <c r="K64" s="86"/>
      <c r="M64" s="127" t="s">
        <v>24</v>
      </c>
      <c r="N64" s="128"/>
      <c r="O64" s="135"/>
      <c r="P64" s="95"/>
      <c r="Q64" s="86"/>
      <c r="S64" s="113"/>
      <c r="T64" s="114"/>
    </row>
    <row r="65" spans="1:20">
      <c r="A65" s="127" t="s">
        <v>24</v>
      </c>
      <c r="B65" s="128"/>
      <c r="C65" s="135"/>
      <c r="D65" s="57"/>
      <c r="E65" s="86"/>
      <c r="G65" s="127" t="s">
        <v>24</v>
      </c>
      <c r="H65" s="128"/>
      <c r="I65" s="135"/>
      <c r="J65" s="57"/>
      <c r="K65" s="86"/>
      <c r="M65" s="127" t="s">
        <v>24</v>
      </c>
      <c r="N65" s="128"/>
      <c r="O65" s="135"/>
      <c r="P65" s="95"/>
      <c r="Q65" s="86"/>
      <c r="S65" s="113"/>
      <c r="T65" s="114"/>
    </row>
    <row r="66" spans="1:20">
      <c r="A66" s="127"/>
      <c r="B66" s="128"/>
      <c r="C66" s="135"/>
      <c r="D66" s="54"/>
      <c r="E66" s="83"/>
      <c r="G66" s="127"/>
      <c r="H66" s="128"/>
      <c r="I66" s="135"/>
      <c r="J66" s="54"/>
      <c r="K66" s="83"/>
      <c r="M66" s="127"/>
      <c r="N66" s="128"/>
      <c r="O66" s="135"/>
      <c r="P66" s="93"/>
      <c r="Q66" s="83"/>
      <c r="S66" s="113"/>
      <c r="T66" s="114"/>
    </row>
    <row r="67" spans="1:20">
      <c r="A67" s="13" t="s">
        <v>21</v>
      </c>
      <c r="B67" s="14"/>
      <c r="C67" s="14"/>
      <c r="D67" s="36">
        <f>SUM(D68:D76)</f>
        <v>0</v>
      </c>
      <c r="E67" s="82">
        <f>SUM(E68:E76)</f>
        <v>0</v>
      </c>
      <c r="G67" s="31" t="s">
        <v>26</v>
      </c>
      <c r="H67" s="107"/>
      <c r="I67" s="107"/>
      <c r="J67" s="44">
        <f>SUM(J68:J76)</f>
        <v>0</v>
      </c>
      <c r="K67" s="97">
        <f>SUM(K68:K76)</f>
        <v>0</v>
      </c>
      <c r="M67" s="24" t="s">
        <v>26</v>
      </c>
      <c r="N67" s="25"/>
      <c r="O67" s="25"/>
      <c r="P67" s="65">
        <f>SUM(P68:P76)</f>
        <v>0</v>
      </c>
      <c r="Q67" s="102">
        <f>SUM(Q68:Q76)</f>
        <v>0</v>
      </c>
      <c r="S67" s="52" t="s">
        <v>34</v>
      </c>
      <c r="T67" s="53">
        <f>P67+J67+D67</f>
        <v>0</v>
      </c>
    </row>
    <row r="68" spans="1:20">
      <c r="A68" s="127" t="s">
        <v>24</v>
      </c>
      <c r="B68" s="128"/>
      <c r="C68" s="135"/>
      <c r="D68" s="57"/>
      <c r="E68" s="86"/>
      <c r="G68" s="127" t="s">
        <v>24</v>
      </c>
      <c r="H68" s="128"/>
      <c r="I68" s="135"/>
      <c r="J68" s="57"/>
      <c r="K68" s="86"/>
      <c r="M68" s="127" t="s">
        <v>24</v>
      </c>
      <c r="N68" s="128"/>
      <c r="O68" s="135"/>
      <c r="P68" s="95"/>
      <c r="Q68" s="86"/>
      <c r="S68" s="113"/>
      <c r="T68" s="114"/>
    </row>
    <row r="69" spans="1:20">
      <c r="A69" s="127" t="s">
        <v>24</v>
      </c>
      <c r="B69" s="128"/>
      <c r="C69" s="135"/>
      <c r="D69" s="57"/>
      <c r="E69" s="86"/>
      <c r="G69" s="127" t="s">
        <v>24</v>
      </c>
      <c r="H69" s="128"/>
      <c r="I69" s="135"/>
      <c r="J69" s="57"/>
      <c r="K69" s="86"/>
      <c r="M69" s="127" t="s">
        <v>24</v>
      </c>
      <c r="N69" s="128"/>
      <c r="O69" s="135"/>
      <c r="P69" s="93"/>
      <c r="Q69" s="83"/>
      <c r="S69" s="113"/>
      <c r="T69" s="114"/>
    </row>
    <row r="70" spans="1:20">
      <c r="A70" s="127" t="s">
        <v>24</v>
      </c>
      <c r="B70" s="128"/>
      <c r="C70" s="135"/>
      <c r="D70" s="57"/>
      <c r="E70" s="86"/>
      <c r="G70" s="127" t="s">
        <v>24</v>
      </c>
      <c r="H70" s="128"/>
      <c r="I70" s="135"/>
      <c r="J70" s="57"/>
      <c r="K70" s="86"/>
      <c r="M70" s="127" t="s">
        <v>24</v>
      </c>
      <c r="N70" s="128"/>
      <c r="O70" s="135"/>
      <c r="P70" s="93"/>
      <c r="Q70" s="83"/>
      <c r="S70" s="113"/>
      <c r="T70" s="114"/>
    </row>
    <row r="71" spans="1:20">
      <c r="A71" s="127" t="s">
        <v>24</v>
      </c>
      <c r="B71" s="128"/>
      <c r="C71" s="135"/>
      <c r="D71" s="57"/>
      <c r="E71" s="86"/>
      <c r="G71" s="127" t="s">
        <v>24</v>
      </c>
      <c r="H71" s="128"/>
      <c r="I71" s="135"/>
      <c r="J71" s="57"/>
      <c r="K71" s="86"/>
      <c r="M71" s="127" t="s">
        <v>24</v>
      </c>
      <c r="N71" s="128"/>
      <c r="O71" s="135"/>
      <c r="P71" s="93"/>
      <c r="Q71" s="83"/>
      <c r="S71" s="113"/>
      <c r="T71" s="114"/>
    </row>
    <row r="72" spans="1:20">
      <c r="A72" s="125"/>
      <c r="B72" s="126"/>
      <c r="C72" s="135"/>
      <c r="D72" s="57"/>
      <c r="E72" s="86"/>
      <c r="G72" s="125"/>
      <c r="H72" s="126"/>
      <c r="I72" s="135"/>
      <c r="J72" s="57"/>
      <c r="K72" s="86"/>
      <c r="M72" s="125"/>
      <c r="N72" s="126"/>
      <c r="O72" s="135"/>
      <c r="P72" s="93"/>
      <c r="Q72" s="83"/>
      <c r="S72" s="113"/>
      <c r="T72" s="114"/>
    </row>
    <row r="73" spans="1:20">
      <c r="A73" s="13" t="s">
        <v>67</v>
      </c>
      <c r="B73" s="14"/>
      <c r="C73" s="14"/>
      <c r="D73" s="36">
        <f>SUM(D74:D76)</f>
        <v>0</v>
      </c>
      <c r="E73" s="82">
        <f>SUM(E74:E76)</f>
        <v>0</v>
      </c>
      <c r="G73" s="31" t="s">
        <v>67</v>
      </c>
      <c r="H73" s="107"/>
      <c r="I73" s="107"/>
      <c r="J73" s="44">
        <f>SUM(J74:J76)</f>
        <v>0</v>
      </c>
      <c r="K73" s="97">
        <f>SUM(K74:K76)</f>
        <v>0</v>
      </c>
      <c r="M73" s="125"/>
      <c r="N73" s="126"/>
      <c r="O73" s="135"/>
      <c r="P73" s="93"/>
      <c r="Q73" s="83"/>
      <c r="S73" s="52" t="s">
        <v>67</v>
      </c>
      <c r="T73" s="53">
        <f>J73+D73</f>
        <v>0</v>
      </c>
    </row>
    <row r="74" spans="1:20">
      <c r="A74" s="127" t="s">
        <v>24</v>
      </c>
      <c r="B74" s="128"/>
      <c r="C74" s="135"/>
      <c r="D74" s="57"/>
      <c r="E74" s="86"/>
      <c r="G74" s="127" t="s">
        <v>24</v>
      </c>
      <c r="H74" s="128"/>
      <c r="I74" s="135"/>
      <c r="J74" s="57"/>
      <c r="K74" s="86"/>
      <c r="M74" s="125"/>
      <c r="N74" s="126"/>
      <c r="O74" s="135"/>
      <c r="P74" s="93"/>
      <c r="Q74" s="83"/>
      <c r="S74" s="113"/>
      <c r="T74" s="114"/>
    </row>
    <row r="75" spans="1:20">
      <c r="A75" s="127" t="s">
        <v>24</v>
      </c>
      <c r="B75" s="128"/>
      <c r="C75" s="135"/>
      <c r="D75" s="57"/>
      <c r="E75" s="86"/>
      <c r="G75" s="127" t="s">
        <v>24</v>
      </c>
      <c r="H75" s="128"/>
      <c r="I75" s="135"/>
      <c r="J75" s="57"/>
      <c r="K75" s="86"/>
      <c r="M75" s="125"/>
      <c r="N75" s="126"/>
      <c r="O75" s="135"/>
      <c r="P75" s="93"/>
      <c r="Q75" s="83"/>
      <c r="S75" s="113"/>
      <c r="T75" s="114"/>
    </row>
    <row r="76" spans="1:20">
      <c r="A76" s="125"/>
      <c r="B76" s="126"/>
      <c r="C76" s="135"/>
      <c r="D76" s="57"/>
      <c r="E76" s="86"/>
      <c r="G76" s="125"/>
      <c r="H76" s="126"/>
      <c r="I76" s="135"/>
      <c r="J76" s="57"/>
      <c r="K76" s="86"/>
      <c r="M76" s="125"/>
      <c r="N76" s="126"/>
      <c r="O76" s="135"/>
      <c r="P76" s="93"/>
      <c r="Q76" s="83"/>
      <c r="S76" s="113"/>
      <c r="T76" s="114"/>
    </row>
    <row r="77" spans="1:20">
      <c r="A77" s="15" t="s">
        <v>6</v>
      </c>
      <c r="B77" s="16"/>
      <c r="C77" s="16"/>
      <c r="D77" s="37">
        <f>D67+D61+D51+D42+D40+D73</f>
        <v>0</v>
      </c>
      <c r="E77" s="89">
        <f>E67+E61+E51+E42+E40+E73</f>
        <v>0</v>
      </c>
      <c r="F77" s="3"/>
      <c r="G77" s="67" t="s">
        <v>29</v>
      </c>
      <c r="H77" s="21"/>
      <c r="I77" s="21"/>
      <c r="J77" s="46">
        <f>J67+J51+J42+J40+J61+J73</f>
        <v>0</v>
      </c>
      <c r="K77" s="98">
        <f>K67+K51+K42+K40+K61+K73</f>
        <v>0</v>
      </c>
      <c r="L77" s="3"/>
      <c r="M77" s="26" t="s">
        <v>30</v>
      </c>
      <c r="N77" s="27"/>
      <c r="O77" s="27"/>
      <c r="P77" s="101">
        <f>P67+P51+P42+P40+P61</f>
        <v>0</v>
      </c>
      <c r="Q77" s="103">
        <f>Q67+Q51+Q42+Q40+Q61</f>
        <v>0</v>
      </c>
      <c r="R77" s="3"/>
      <c r="S77" s="48" t="s">
        <v>31</v>
      </c>
      <c r="T77" s="49">
        <f>P77+J77+D77</f>
        <v>0</v>
      </c>
    </row>
    <row r="78" spans="1:20" ht="39" customHeight="1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</row>
    <row r="79" spans="1:20" ht="39" customHeight="1">
      <c r="A79" s="39" t="s">
        <v>7</v>
      </c>
      <c r="B79" s="17"/>
      <c r="C79" s="17"/>
      <c r="D79" s="38"/>
      <c r="E79" s="88" t="s">
        <v>66</v>
      </c>
      <c r="G79" s="41" t="s">
        <v>32</v>
      </c>
      <c r="H79" s="18"/>
      <c r="I79" s="18"/>
      <c r="J79" s="19"/>
      <c r="K79" s="96" t="s">
        <v>66</v>
      </c>
      <c r="M79" s="40" t="s">
        <v>44</v>
      </c>
      <c r="N79" s="22"/>
      <c r="O79" s="22"/>
      <c r="P79" s="23"/>
      <c r="Q79" s="104" t="s">
        <v>66</v>
      </c>
      <c r="S79" s="50" t="s">
        <v>47</v>
      </c>
      <c r="T79" s="51"/>
    </row>
    <row r="80" spans="1:20">
      <c r="A80" s="11" t="s">
        <v>8</v>
      </c>
      <c r="B80" s="12"/>
      <c r="C80" s="12"/>
      <c r="D80" s="35">
        <f>SUM(D81:D86)</f>
        <v>0</v>
      </c>
      <c r="E80" s="82">
        <f>SUM(E81:E86)</f>
        <v>0</v>
      </c>
      <c r="G80" s="113"/>
      <c r="H80" s="145"/>
      <c r="I80" s="145"/>
      <c r="J80" s="114"/>
      <c r="K80" s="86"/>
      <c r="M80" s="113"/>
      <c r="N80" s="145"/>
      <c r="O80" s="145"/>
      <c r="P80" s="114"/>
      <c r="Q80" s="84"/>
      <c r="S80" s="52" t="s">
        <v>35</v>
      </c>
      <c r="T80" s="53">
        <f>D80</f>
        <v>0</v>
      </c>
    </row>
    <row r="81" spans="1:20">
      <c r="A81" s="127" t="s">
        <v>25</v>
      </c>
      <c r="B81" s="128"/>
      <c r="C81" s="135"/>
      <c r="D81" s="57"/>
      <c r="E81" s="86"/>
      <c r="G81" s="113"/>
      <c r="H81" s="145"/>
      <c r="I81" s="145"/>
      <c r="J81" s="114"/>
      <c r="K81" s="86"/>
      <c r="M81" s="113"/>
      <c r="N81" s="145"/>
      <c r="O81" s="145"/>
      <c r="P81" s="114"/>
      <c r="Q81" s="84"/>
      <c r="S81" s="113"/>
      <c r="T81" s="114"/>
    </row>
    <row r="82" spans="1:20">
      <c r="A82" s="127" t="s">
        <v>25</v>
      </c>
      <c r="B82" s="128"/>
      <c r="C82" s="135"/>
      <c r="D82" s="57"/>
      <c r="E82" s="86"/>
      <c r="G82" s="113"/>
      <c r="H82" s="145"/>
      <c r="I82" s="145"/>
      <c r="J82" s="114"/>
      <c r="K82" s="86"/>
      <c r="M82" s="113"/>
      <c r="N82" s="145"/>
      <c r="O82" s="145"/>
      <c r="P82" s="114"/>
      <c r="Q82" s="84"/>
      <c r="S82" s="113"/>
      <c r="T82" s="114"/>
    </row>
    <row r="83" spans="1:20">
      <c r="A83" s="127" t="s">
        <v>25</v>
      </c>
      <c r="B83" s="128"/>
      <c r="C83" s="135"/>
      <c r="D83" s="57"/>
      <c r="E83" s="86"/>
      <c r="G83" s="113"/>
      <c r="H83" s="145"/>
      <c r="I83" s="145"/>
      <c r="J83" s="114"/>
      <c r="K83" s="86"/>
      <c r="M83" s="113"/>
      <c r="N83" s="145"/>
      <c r="O83" s="145"/>
      <c r="P83" s="114"/>
      <c r="Q83" s="84"/>
      <c r="S83" s="113"/>
      <c r="T83" s="114"/>
    </row>
    <row r="84" spans="1:20">
      <c r="A84" s="127" t="s">
        <v>25</v>
      </c>
      <c r="B84" s="128"/>
      <c r="C84" s="135"/>
      <c r="D84" s="57"/>
      <c r="E84" s="86"/>
      <c r="G84" s="113"/>
      <c r="H84" s="145"/>
      <c r="I84" s="145"/>
      <c r="J84" s="114"/>
      <c r="K84" s="86"/>
      <c r="M84" s="113"/>
      <c r="N84" s="145"/>
      <c r="O84" s="145"/>
      <c r="P84" s="114"/>
      <c r="Q84" s="84"/>
      <c r="S84" s="113"/>
      <c r="T84" s="114"/>
    </row>
    <row r="85" spans="1:20">
      <c r="A85" s="127" t="s">
        <v>25</v>
      </c>
      <c r="B85" s="128"/>
      <c r="C85" s="135"/>
      <c r="D85" s="57"/>
      <c r="E85" s="86"/>
      <c r="G85" s="113"/>
      <c r="H85" s="145"/>
      <c r="I85" s="145"/>
      <c r="J85" s="114"/>
      <c r="K85" s="86"/>
      <c r="M85" s="113"/>
      <c r="N85" s="145"/>
      <c r="O85" s="145"/>
      <c r="P85" s="114"/>
      <c r="Q85" s="84"/>
      <c r="S85" s="113"/>
      <c r="T85" s="114"/>
    </row>
    <row r="86" spans="1:20">
      <c r="A86" s="127" t="s">
        <v>25</v>
      </c>
      <c r="B86" s="128"/>
      <c r="C86" s="135"/>
      <c r="D86" s="54"/>
      <c r="E86" s="83"/>
      <c r="G86" s="113"/>
      <c r="H86" s="145"/>
      <c r="I86" s="145"/>
      <c r="J86" s="114"/>
      <c r="K86" s="83"/>
      <c r="M86" s="113"/>
      <c r="N86" s="145"/>
      <c r="O86" s="145"/>
      <c r="P86" s="114"/>
      <c r="Q86" s="84"/>
      <c r="S86" s="113"/>
      <c r="T86" s="114"/>
    </row>
    <row r="87" spans="1:20">
      <c r="A87" s="113"/>
      <c r="B87" s="145"/>
      <c r="C87" s="145"/>
      <c r="D87" s="114"/>
      <c r="E87" s="84"/>
      <c r="G87" s="20" t="s">
        <v>51</v>
      </c>
      <c r="H87" s="106"/>
      <c r="I87" s="111" t="s">
        <v>72</v>
      </c>
      <c r="J87" s="43">
        <f>SUM(J88)</f>
        <v>0</v>
      </c>
      <c r="K87" s="97">
        <f>SUM(K88)</f>
        <v>0</v>
      </c>
      <c r="M87" s="24" t="s">
        <v>12</v>
      </c>
      <c r="N87" s="25"/>
      <c r="O87" s="110" t="s">
        <v>72</v>
      </c>
      <c r="P87" s="45">
        <f>SUM(P88:P97)</f>
        <v>0</v>
      </c>
      <c r="Q87" s="102">
        <f>SUM(Q88:Q97)</f>
        <v>0</v>
      </c>
      <c r="S87" s="52" t="s">
        <v>36</v>
      </c>
      <c r="T87" s="53">
        <f>P87+J87</f>
        <v>0</v>
      </c>
    </row>
    <row r="88" spans="1:20">
      <c r="A88" s="113"/>
      <c r="B88" s="145"/>
      <c r="C88" s="145"/>
      <c r="D88" s="114"/>
      <c r="E88" s="84"/>
      <c r="G88" s="127" t="s">
        <v>25</v>
      </c>
      <c r="H88" s="128"/>
      <c r="I88" s="55"/>
      <c r="J88" s="57"/>
      <c r="K88" s="84"/>
      <c r="M88" s="127" t="s">
        <v>25</v>
      </c>
      <c r="N88" s="128"/>
      <c r="O88" s="109"/>
      <c r="P88" s="57"/>
      <c r="Q88" s="86"/>
      <c r="S88" s="113"/>
      <c r="T88" s="114"/>
    </row>
    <row r="89" spans="1:20">
      <c r="A89" s="113"/>
      <c r="B89" s="145"/>
      <c r="C89" s="145"/>
      <c r="D89" s="114"/>
      <c r="E89" s="84"/>
      <c r="G89" s="125"/>
      <c r="H89" s="126"/>
      <c r="I89" s="126"/>
      <c r="J89" s="146"/>
      <c r="K89" s="84"/>
      <c r="M89" s="127" t="s">
        <v>25</v>
      </c>
      <c r="N89" s="128"/>
      <c r="O89" s="109"/>
      <c r="P89" s="54"/>
      <c r="Q89" s="83"/>
      <c r="S89" s="113"/>
      <c r="T89" s="114"/>
    </row>
    <row r="90" spans="1:20">
      <c r="A90" s="113"/>
      <c r="B90" s="145"/>
      <c r="C90" s="145"/>
      <c r="D90" s="114"/>
      <c r="E90" s="84"/>
      <c r="G90" s="125"/>
      <c r="H90" s="126"/>
      <c r="I90" s="126"/>
      <c r="J90" s="146"/>
      <c r="K90" s="84"/>
      <c r="M90" s="127" t="s">
        <v>25</v>
      </c>
      <c r="N90" s="128"/>
      <c r="O90" s="109"/>
      <c r="P90" s="54"/>
      <c r="Q90" s="83"/>
      <c r="S90" s="113"/>
      <c r="T90" s="114"/>
    </row>
    <row r="91" spans="1:20">
      <c r="A91" s="113"/>
      <c r="B91" s="145"/>
      <c r="C91" s="145"/>
      <c r="D91" s="114"/>
      <c r="E91" s="84"/>
      <c r="G91" s="125"/>
      <c r="H91" s="126"/>
      <c r="I91" s="126"/>
      <c r="J91" s="146"/>
      <c r="K91" s="84"/>
      <c r="M91" s="127" t="s">
        <v>25</v>
      </c>
      <c r="N91" s="128"/>
      <c r="O91" s="109"/>
      <c r="P91" s="54"/>
      <c r="Q91" s="83"/>
      <c r="S91" s="113"/>
      <c r="T91" s="114"/>
    </row>
    <row r="92" spans="1:20">
      <c r="A92" s="113"/>
      <c r="B92" s="145"/>
      <c r="C92" s="145"/>
      <c r="D92" s="114"/>
      <c r="E92" s="84"/>
      <c r="G92" s="125"/>
      <c r="H92" s="126"/>
      <c r="I92" s="126"/>
      <c r="J92" s="146"/>
      <c r="K92" s="84"/>
      <c r="M92" s="127" t="s">
        <v>25</v>
      </c>
      <c r="N92" s="128"/>
      <c r="O92" s="109"/>
      <c r="P92" s="54"/>
      <c r="Q92" s="83"/>
      <c r="S92" s="113"/>
      <c r="T92" s="114"/>
    </row>
    <row r="93" spans="1:20">
      <c r="A93" s="113"/>
      <c r="B93" s="145"/>
      <c r="C93" s="145"/>
      <c r="D93" s="114"/>
      <c r="E93" s="84"/>
      <c r="G93" s="125"/>
      <c r="H93" s="126"/>
      <c r="I93" s="126"/>
      <c r="J93" s="146"/>
      <c r="K93" s="84"/>
      <c r="M93" s="127" t="s">
        <v>25</v>
      </c>
      <c r="N93" s="128"/>
      <c r="O93" s="109"/>
      <c r="P93" s="54"/>
      <c r="Q93" s="83"/>
      <c r="S93" s="113"/>
      <c r="T93" s="114"/>
    </row>
    <row r="94" spans="1:20">
      <c r="A94" s="113"/>
      <c r="B94" s="145"/>
      <c r="C94" s="145"/>
      <c r="D94" s="114"/>
      <c r="E94" s="84"/>
      <c r="G94" s="125"/>
      <c r="H94" s="126"/>
      <c r="I94" s="126"/>
      <c r="J94" s="146"/>
      <c r="K94" s="84"/>
      <c r="M94" s="127" t="s">
        <v>25</v>
      </c>
      <c r="N94" s="128"/>
      <c r="O94" s="109"/>
      <c r="P94" s="54"/>
      <c r="Q94" s="83"/>
      <c r="S94" s="113"/>
      <c r="T94" s="114"/>
    </row>
    <row r="95" spans="1:20">
      <c r="A95" s="113"/>
      <c r="B95" s="145"/>
      <c r="C95" s="145"/>
      <c r="D95" s="114"/>
      <c r="E95" s="84"/>
      <c r="G95" s="125"/>
      <c r="H95" s="126"/>
      <c r="I95" s="126"/>
      <c r="J95" s="146"/>
      <c r="K95" s="84"/>
      <c r="M95" s="127" t="s">
        <v>25</v>
      </c>
      <c r="N95" s="128"/>
      <c r="O95" s="109"/>
      <c r="P95" s="54"/>
      <c r="Q95" s="83"/>
      <c r="S95" s="113"/>
      <c r="T95" s="114"/>
    </row>
    <row r="96" spans="1:20">
      <c r="A96" s="113"/>
      <c r="B96" s="145"/>
      <c r="C96" s="145"/>
      <c r="D96" s="114"/>
      <c r="E96" s="84"/>
      <c r="G96" s="125"/>
      <c r="H96" s="126"/>
      <c r="I96" s="126"/>
      <c r="J96" s="146"/>
      <c r="K96" s="84"/>
      <c r="M96" s="127" t="s">
        <v>25</v>
      </c>
      <c r="N96" s="128"/>
      <c r="O96" s="109"/>
      <c r="P96" s="54"/>
      <c r="Q96" s="83"/>
      <c r="S96" s="113"/>
      <c r="T96" s="114"/>
    </row>
    <row r="97" spans="1:20">
      <c r="A97" s="113"/>
      <c r="B97" s="145"/>
      <c r="C97" s="145"/>
      <c r="D97" s="114"/>
      <c r="E97" s="84"/>
      <c r="G97" s="125"/>
      <c r="H97" s="126"/>
      <c r="I97" s="126"/>
      <c r="J97" s="146"/>
      <c r="K97" s="84"/>
      <c r="M97" s="127" t="s">
        <v>25</v>
      </c>
      <c r="N97" s="128"/>
      <c r="O97" s="109"/>
      <c r="P97" s="54"/>
      <c r="Q97" s="83"/>
      <c r="S97" s="113"/>
      <c r="T97" s="114"/>
    </row>
    <row r="98" spans="1:20">
      <c r="A98" s="113"/>
      <c r="B98" s="145"/>
      <c r="C98" s="145"/>
      <c r="D98" s="114"/>
      <c r="E98" s="84"/>
      <c r="G98" s="20" t="s">
        <v>27</v>
      </c>
      <c r="H98" s="106"/>
      <c r="I98" s="106"/>
      <c r="J98" s="43">
        <f>SUM(J99)</f>
        <v>0</v>
      </c>
      <c r="K98" s="97">
        <f>SUM(K99)</f>
        <v>0</v>
      </c>
      <c r="M98" s="24" t="s">
        <v>27</v>
      </c>
      <c r="N98" s="25"/>
      <c r="O98" s="25"/>
      <c r="P98" s="45">
        <f>SUM(P99:P108)</f>
        <v>0</v>
      </c>
      <c r="Q98" s="102">
        <f>SUM(Q99:Q108)</f>
        <v>0</v>
      </c>
      <c r="S98" s="52" t="s">
        <v>37</v>
      </c>
      <c r="T98" s="53">
        <f>P98+J98</f>
        <v>0</v>
      </c>
    </row>
    <row r="99" spans="1:20">
      <c r="A99" s="113"/>
      <c r="B99" s="145"/>
      <c r="C99" s="145"/>
      <c r="D99" s="114"/>
      <c r="E99" s="84"/>
      <c r="G99" s="127" t="s">
        <v>25</v>
      </c>
      <c r="H99" s="128"/>
      <c r="I99" s="55"/>
      <c r="J99" s="57"/>
      <c r="K99" s="84"/>
      <c r="M99" s="127" t="s">
        <v>25</v>
      </c>
      <c r="N99" s="128"/>
      <c r="O99" s="135"/>
      <c r="P99" s="54"/>
      <c r="Q99" s="83"/>
      <c r="S99" s="113"/>
      <c r="T99" s="114"/>
    </row>
    <row r="100" spans="1:20">
      <c r="A100" s="113"/>
      <c r="B100" s="145"/>
      <c r="C100" s="145"/>
      <c r="D100" s="114"/>
      <c r="E100" s="84"/>
      <c r="G100" s="125"/>
      <c r="H100" s="126"/>
      <c r="I100" s="126"/>
      <c r="J100" s="146"/>
      <c r="K100" s="84"/>
      <c r="M100" s="127" t="s">
        <v>25</v>
      </c>
      <c r="N100" s="128"/>
      <c r="O100" s="135"/>
      <c r="P100" s="54"/>
      <c r="Q100" s="83"/>
      <c r="S100" s="113"/>
      <c r="T100" s="114"/>
    </row>
    <row r="101" spans="1:20">
      <c r="A101" s="113"/>
      <c r="B101" s="145"/>
      <c r="C101" s="145"/>
      <c r="D101" s="114"/>
      <c r="E101" s="84"/>
      <c r="G101" s="125"/>
      <c r="H101" s="126"/>
      <c r="I101" s="126"/>
      <c r="J101" s="146"/>
      <c r="K101" s="84"/>
      <c r="M101" s="127" t="s">
        <v>25</v>
      </c>
      <c r="N101" s="128"/>
      <c r="O101" s="135"/>
      <c r="P101" s="54"/>
      <c r="Q101" s="83"/>
      <c r="S101" s="113"/>
      <c r="T101" s="114"/>
    </row>
    <row r="102" spans="1:20">
      <c r="A102" s="113"/>
      <c r="B102" s="145"/>
      <c r="C102" s="145"/>
      <c r="D102" s="114"/>
      <c r="E102" s="84"/>
      <c r="G102" s="125"/>
      <c r="H102" s="126"/>
      <c r="I102" s="126"/>
      <c r="J102" s="146"/>
      <c r="K102" s="84"/>
      <c r="M102" s="127" t="s">
        <v>25</v>
      </c>
      <c r="N102" s="128"/>
      <c r="O102" s="135"/>
      <c r="P102" s="54"/>
      <c r="Q102" s="83"/>
      <c r="S102" s="113"/>
      <c r="T102" s="114"/>
    </row>
    <row r="103" spans="1:20">
      <c r="A103" s="113"/>
      <c r="B103" s="145"/>
      <c r="C103" s="145"/>
      <c r="D103" s="114"/>
      <c r="E103" s="84"/>
      <c r="G103" s="125"/>
      <c r="H103" s="126"/>
      <c r="I103" s="126"/>
      <c r="J103" s="146"/>
      <c r="K103" s="84"/>
      <c r="M103" s="127" t="s">
        <v>25</v>
      </c>
      <c r="N103" s="128"/>
      <c r="O103" s="135"/>
      <c r="P103" s="54"/>
      <c r="Q103" s="83"/>
      <c r="S103" s="113"/>
      <c r="T103" s="114"/>
    </row>
    <row r="104" spans="1:20">
      <c r="A104" s="113"/>
      <c r="B104" s="145"/>
      <c r="C104" s="145"/>
      <c r="D104" s="114"/>
      <c r="E104" s="84"/>
      <c r="G104" s="125"/>
      <c r="H104" s="126"/>
      <c r="I104" s="126"/>
      <c r="J104" s="146"/>
      <c r="K104" s="84"/>
      <c r="M104" s="127" t="s">
        <v>25</v>
      </c>
      <c r="N104" s="128"/>
      <c r="O104" s="135"/>
      <c r="P104" s="54"/>
      <c r="Q104" s="83"/>
      <c r="S104" s="113"/>
      <c r="T104" s="114"/>
    </row>
    <row r="105" spans="1:20">
      <c r="A105" s="113"/>
      <c r="B105" s="145"/>
      <c r="C105" s="145"/>
      <c r="D105" s="114"/>
      <c r="E105" s="84"/>
      <c r="G105" s="125"/>
      <c r="H105" s="126"/>
      <c r="I105" s="126"/>
      <c r="J105" s="146"/>
      <c r="K105" s="84"/>
      <c r="M105" s="127" t="s">
        <v>25</v>
      </c>
      <c r="N105" s="128"/>
      <c r="O105" s="135"/>
      <c r="P105" s="54"/>
      <c r="Q105" s="83"/>
      <c r="S105" s="113"/>
      <c r="T105" s="114"/>
    </row>
    <row r="106" spans="1:20">
      <c r="A106" s="113"/>
      <c r="B106" s="145"/>
      <c r="C106" s="145"/>
      <c r="D106" s="114"/>
      <c r="E106" s="84"/>
      <c r="G106" s="125"/>
      <c r="H106" s="126"/>
      <c r="I106" s="126"/>
      <c r="J106" s="146"/>
      <c r="K106" s="84"/>
      <c r="M106" s="127" t="s">
        <v>25</v>
      </c>
      <c r="N106" s="128"/>
      <c r="O106" s="135"/>
      <c r="P106" s="54"/>
      <c r="Q106" s="83"/>
      <c r="S106" s="113"/>
      <c r="T106" s="114"/>
    </row>
    <row r="107" spans="1:20">
      <c r="A107" s="113"/>
      <c r="B107" s="145"/>
      <c r="C107" s="145"/>
      <c r="D107" s="114"/>
      <c r="E107" s="84"/>
      <c r="G107" s="125"/>
      <c r="H107" s="126"/>
      <c r="I107" s="126"/>
      <c r="J107" s="146"/>
      <c r="K107" s="84"/>
      <c r="M107" s="127" t="s">
        <v>25</v>
      </c>
      <c r="N107" s="128"/>
      <c r="O107" s="135"/>
      <c r="P107" s="54"/>
      <c r="Q107" s="83"/>
      <c r="S107" s="113"/>
      <c r="T107" s="114"/>
    </row>
    <row r="108" spans="1:20">
      <c r="A108" s="113"/>
      <c r="B108" s="145"/>
      <c r="C108" s="145"/>
      <c r="D108" s="114"/>
      <c r="E108" s="84"/>
      <c r="G108" s="125"/>
      <c r="H108" s="126"/>
      <c r="I108" s="126"/>
      <c r="J108" s="146"/>
      <c r="K108" s="84"/>
      <c r="M108" s="127" t="s">
        <v>25</v>
      </c>
      <c r="N108" s="128"/>
      <c r="O108" s="135"/>
      <c r="P108" s="54"/>
      <c r="Q108" s="83"/>
      <c r="S108" s="113"/>
      <c r="T108" s="114"/>
    </row>
    <row r="109" spans="1:20">
      <c r="A109" s="11" t="s">
        <v>9</v>
      </c>
      <c r="B109" s="12"/>
      <c r="C109" s="12"/>
      <c r="D109" s="35">
        <f>SUM(D110:D114)</f>
        <v>0</v>
      </c>
      <c r="E109" s="82">
        <f>SUM(E110:E114)</f>
        <v>0</v>
      </c>
      <c r="G109" s="20" t="s">
        <v>9</v>
      </c>
      <c r="H109" s="106"/>
      <c r="I109" s="106"/>
      <c r="J109" s="43">
        <f>SUM(J110:J114)</f>
        <v>0</v>
      </c>
      <c r="K109" s="97">
        <f>SUM(K110:K114)</f>
        <v>0</v>
      </c>
      <c r="M109" s="24" t="s">
        <v>9</v>
      </c>
      <c r="N109" s="25"/>
      <c r="O109" s="25"/>
      <c r="P109" s="45">
        <f>SUM(P110:P114)</f>
        <v>0</v>
      </c>
      <c r="Q109" s="102">
        <f>SUM(Q110:Q114)</f>
        <v>0</v>
      </c>
      <c r="S109" s="52" t="s">
        <v>38</v>
      </c>
      <c r="T109" s="53">
        <f>D109+J109+P109</f>
        <v>0</v>
      </c>
    </row>
    <row r="110" spans="1:20">
      <c r="A110" s="127" t="s">
        <v>25</v>
      </c>
      <c r="B110" s="128"/>
      <c r="C110" s="135"/>
      <c r="D110" s="57"/>
      <c r="E110" s="86"/>
      <c r="G110" s="127" t="s">
        <v>25</v>
      </c>
      <c r="H110" s="128"/>
      <c r="I110" s="135"/>
      <c r="J110" s="56"/>
      <c r="K110" s="86"/>
      <c r="M110" s="127" t="s">
        <v>25</v>
      </c>
      <c r="N110" s="128"/>
      <c r="O110" s="135"/>
      <c r="P110" s="56"/>
      <c r="Q110" s="87"/>
      <c r="S110" s="113"/>
      <c r="T110" s="114"/>
    </row>
    <row r="111" spans="1:20">
      <c r="A111" s="127" t="s">
        <v>25</v>
      </c>
      <c r="B111" s="128"/>
      <c r="C111" s="135"/>
      <c r="D111" s="57"/>
      <c r="E111" s="86"/>
      <c r="G111" s="127" t="s">
        <v>25</v>
      </c>
      <c r="H111" s="128"/>
      <c r="I111" s="135"/>
      <c r="J111" s="56"/>
      <c r="K111" s="86"/>
      <c r="M111" s="127" t="s">
        <v>25</v>
      </c>
      <c r="N111" s="128"/>
      <c r="O111" s="135"/>
      <c r="P111" s="56"/>
      <c r="Q111" s="87"/>
      <c r="S111" s="113"/>
      <c r="T111" s="114"/>
    </row>
    <row r="112" spans="1:20">
      <c r="A112" s="127" t="s">
        <v>25</v>
      </c>
      <c r="B112" s="128"/>
      <c r="C112" s="135"/>
      <c r="D112" s="57"/>
      <c r="E112" s="86"/>
      <c r="G112" s="127" t="s">
        <v>25</v>
      </c>
      <c r="H112" s="128"/>
      <c r="I112" s="135"/>
      <c r="J112" s="56"/>
      <c r="K112" s="86"/>
      <c r="M112" s="127" t="s">
        <v>25</v>
      </c>
      <c r="N112" s="128"/>
      <c r="O112" s="135"/>
      <c r="P112" s="56"/>
      <c r="Q112" s="87"/>
      <c r="S112" s="113"/>
      <c r="T112" s="114"/>
    </row>
    <row r="113" spans="1:20">
      <c r="A113" s="127" t="s">
        <v>25</v>
      </c>
      <c r="B113" s="128"/>
      <c r="C113" s="135"/>
      <c r="D113" s="57"/>
      <c r="E113" s="86"/>
      <c r="G113" s="127" t="s">
        <v>25</v>
      </c>
      <c r="H113" s="128"/>
      <c r="I113" s="135"/>
      <c r="J113" s="56"/>
      <c r="K113" s="86"/>
      <c r="M113" s="127" t="s">
        <v>25</v>
      </c>
      <c r="N113" s="128"/>
      <c r="O113" s="135"/>
      <c r="P113" s="56"/>
      <c r="Q113" s="87"/>
      <c r="S113" s="113"/>
      <c r="T113" s="114"/>
    </row>
    <row r="114" spans="1:20">
      <c r="A114" s="127" t="s">
        <v>25</v>
      </c>
      <c r="B114" s="128"/>
      <c r="C114" s="135"/>
      <c r="D114" s="56"/>
      <c r="E114" s="87"/>
      <c r="G114" s="127" t="s">
        <v>25</v>
      </c>
      <c r="H114" s="128"/>
      <c r="I114" s="135"/>
      <c r="J114" s="56"/>
      <c r="K114" s="87"/>
      <c r="M114" s="127" t="s">
        <v>25</v>
      </c>
      <c r="N114" s="128"/>
      <c r="O114" s="135"/>
      <c r="P114" s="56"/>
      <c r="Q114" s="87"/>
      <c r="S114" s="113"/>
      <c r="T114" s="114"/>
    </row>
    <row r="115" spans="1:20">
      <c r="A115" s="11" t="s">
        <v>10</v>
      </c>
      <c r="B115" s="12"/>
      <c r="C115" s="12"/>
      <c r="D115" s="35">
        <f>SUM(D116:D124)</f>
        <v>0</v>
      </c>
      <c r="E115" s="82">
        <f>SUM(E116:E124)</f>
        <v>0</v>
      </c>
      <c r="G115" s="20" t="s">
        <v>10</v>
      </c>
      <c r="H115" s="106"/>
      <c r="I115" s="106"/>
      <c r="J115" s="43">
        <f>SUM(J116:J124)</f>
        <v>0</v>
      </c>
      <c r="K115" s="97">
        <f>SUM(K116:K124)</f>
        <v>0</v>
      </c>
      <c r="M115" s="24" t="s">
        <v>10</v>
      </c>
      <c r="N115" s="25"/>
      <c r="O115" s="25"/>
      <c r="P115" s="45">
        <f>SUM(P116:P124)</f>
        <v>0</v>
      </c>
      <c r="Q115" s="102">
        <f>SUM(Q116:Q124)</f>
        <v>0</v>
      </c>
      <c r="S115" s="52" t="s">
        <v>39</v>
      </c>
      <c r="T115" s="53">
        <f>D115+J115+P115</f>
        <v>0</v>
      </c>
    </row>
    <row r="116" spans="1:20">
      <c r="A116" s="127" t="s">
        <v>25</v>
      </c>
      <c r="B116" s="128"/>
      <c r="C116" s="135"/>
      <c r="D116" s="57"/>
      <c r="E116" s="86"/>
      <c r="G116" s="127" t="s">
        <v>25</v>
      </c>
      <c r="H116" s="128"/>
      <c r="I116" s="135"/>
      <c r="J116" s="54"/>
      <c r="K116" s="86"/>
      <c r="M116" s="127" t="s">
        <v>25</v>
      </c>
      <c r="N116" s="128"/>
      <c r="O116" s="135"/>
      <c r="P116" s="54"/>
      <c r="Q116" s="83"/>
      <c r="S116" s="113"/>
      <c r="T116" s="114"/>
    </row>
    <row r="117" spans="1:20">
      <c r="A117" s="127" t="s">
        <v>25</v>
      </c>
      <c r="B117" s="128"/>
      <c r="C117" s="135"/>
      <c r="D117" s="57"/>
      <c r="E117" s="86"/>
      <c r="G117" s="127" t="s">
        <v>25</v>
      </c>
      <c r="H117" s="128"/>
      <c r="I117" s="135"/>
      <c r="J117" s="54"/>
      <c r="K117" s="86"/>
      <c r="M117" s="127" t="s">
        <v>25</v>
      </c>
      <c r="N117" s="128"/>
      <c r="O117" s="135"/>
      <c r="P117" s="54"/>
      <c r="Q117" s="83"/>
      <c r="S117" s="113"/>
      <c r="T117" s="114"/>
    </row>
    <row r="118" spans="1:20">
      <c r="A118" s="127" t="s">
        <v>25</v>
      </c>
      <c r="B118" s="128"/>
      <c r="C118" s="135"/>
      <c r="D118" s="57"/>
      <c r="E118" s="86"/>
      <c r="G118" s="127" t="s">
        <v>25</v>
      </c>
      <c r="H118" s="128"/>
      <c r="I118" s="135"/>
      <c r="J118" s="54"/>
      <c r="K118" s="86"/>
      <c r="M118" s="127" t="s">
        <v>25</v>
      </c>
      <c r="N118" s="128"/>
      <c r="O118" s="135"/>
      <c r="P118" s="54"/>
      <c r="Q118" s="83"/>
      <c r="S118" s="113"/>
      <c r="T118" s="114"/>
    </row>
    <row r="119" spans="1:20">
      <c r="A119" s="127" t="s">
        <v>25</v>
      </c>
      <c r="B119" s="128"/>
      <c r="C119" s="135"/>
      <c r="D119" s="57"/>
      <c r="E119" s="86"/>
      <c r="G119" s="127" t="s">
        <v>25</v>
      </c>
      <c r="H119" s="128"/>
      <c r="I119" s="135"/>
      <c r="J119" s="54"/>
      <c r="K119" s="86"/>
      <c r="M119" s="127" t="s">
        <v>25</v>
      </c>
      <c r="N119" s="128"/>
      <c r="O119" s="135"/>
      <c r="P119" s="54"/>
      <c r="Q119" s="83"/>
      <c r="S119" s="113"/>
      <c r="T119" s="114"/>
    </row>
    <row r="120" spans="1:20">
      <c r="A120" s="127" t="s">
        <v>25</v>
      </c>
      <c r="B120" s="128"/>
      <c r="C120" s="135"/>
      <c r="D120" s="57"/>
      <c r="E120" s="86"/>
      <c r="G120" s="127" t="s">
        <v>25</v>
      </c>
      <c r="H120" s="128"/>
      <c r="I120" s="135"/>
      <c r="J120" s="54"/>
      <c r="K120" s="86"/>
      <c r="M120" s="127" t="s">
        <v>25</v>
      </c>
      <c r="N120" s="128"/>
      <c r="O120" s="135"/>
      <c r="P120" s="54"/>
      <c r="Q120" s="83"/>
      <c r="S120" s="113"/>
      <c r="T120" s="114"/>
    </row>
    <row r="121" spans="1:20">
      <c r="A121" s="11" t="s">
        <v>67</v>
      </c>
      <c r="B121" s="12"/>
      <c r="C121" s="12"/>
      <c r="D121" s="35">
        <f>SUM(D122:D124)</f>
        <v>0</v>
      </c>
      <c r="E121" s="82">
        <f>SUM(E122:E124)</f>
        <v>0</v>
      </c>
      <c r="G121" s="20" t="s">
        <v>67</v>
      </c>
      <c r="H121" s="106"/>
      <c r="I121" s="106"/>
      <c r="J121" s="43">
        <f>SUM(J122:J124)</f>
        <v>0</v>
      </c>
      <c r="K121" s="97">
        <f>SUM(K122:K124)</f>
        <v>0</v>
      </c>
      <c r="M121" s="144"/>
      <c r="N121" s="135"/>
      <c r="O121" s="135"/>
      <c r="P121" s="54"/>
      <c r="Q121" s="83"/>
      <c r="S121" s="52" t="s">
        <v>67</v>
      </c>
      <c r="T121" s="53">
        <f>SUM(J121+D121)</f>
        <v>0</v>
      </c>
    </row>
    <row r="122" spans="1:20">
      <c r="A122" s="127" t="s">
        <v>24</v>
      </c>
      <c r="B122" s="128"/>
      <c r="C122" s="135"/>
      <c r="D122" s="57"/>
      <c r="E122" s="86"/>
      <c r="G122" s="127" t="s">
        <v>24</v>
      </c>
      <c r="H122" s="128"/>
      <c r="I122" s="135"/>
      <c r="J122" s="54"/>
      <c r="K122" s="86"/>
      <c r="M122" s="144"/>
      <c r="N122" s="135"/>
      <c r="O122" s="135"/>
      <c r="P122" s="54"/>
      <c r="Q122" s="83"/>
      <c r="S122" s="113"/>
      <c r="T122" s="114"/>
    </row>
    <row r="123" spans="1:20">
      <c r="A123" s="127" t="s">
        <v>24</v>
      </c>
      <c r="B123" s="128"/>
      <c r="C123" s="135"/>
      <c r="D123" s="57"/>
      <c r="E123" s="86"/>
      <c r="G123" s="127" t="s">
        <v>24</v>
      </c>
      <c r="H123" s="128"/>
      <c r="I123" s="135"/>
      <c r="J123" s="54"/>
      <c r="K123" s="86"/>
      <c r="M123" s="144"/>
      <c r="N123" s="135"/>
      <c r="O123" s="135"/>
      <c r="P123" s="54"/>
      <c r="Q123" s="83"/>
      <c r="S123" s="113"/>
      <c r="T123" s="114"/>
    </row>
    <row r="124" spans="1:20">
      <c r="A124" s="127" t="s">
        <v>24</v>
      </c>
      <c r="B124" s="128"/>
      <c r="C124" s="135"/>
      <c r="D124" s="57"/>
      <c r="E124" s="86"/>
      <c r="G124" s="127" t="s">
        <v>24</v>
      </c>
      <c r="H124" s="128"/>
      <c r="I124" s="135"/>
      <c r="J124" s="54"/>
      <c r="K124" s="83"/>
      <c r="M124" s="144"/>
      <c r="N124" s="135"/>
      <c r="O124" s="135"/>
      <c r="P124" s="54"/>
      <c r="Q124" s="83"/>
      <c r="S124" s="113"/>
      <c r="T124" s="114"/>
    </row>
    <row r="125" spans="1:20">
      <c r="A125" s="11" t="s">
        <v>14</v>
      </c>
      <c r="B125" s="12"/>
      <c r="C125" s="12"/>
      <c r="D125" s="35">
        <f>SUM(D126:D128)</f>
        <v>0</v>
      </c>
      <c r="E125" s="82">
        <f>SUM(E126:E128)</f>
        <v>0</v>
      </c>
      <c r="G125" s="20" t="s">
        <v>14</v>
      </c>
      <c r="H125" s="106"/>
      <c r="I125" s="106"/>
      <c r="J125" s="43">
        <f>SUM(J126:J128)</f>
        <v>0</v>
      </c>
      <c r="K125" s="97">
        <f>SUM(K126:K128)</f>
        <v>0</v>
      </c>
      <c r="M125" s="24" t="s">
        <v>14</v>
      </c>
      <c r="N125" s="25"/>
      <c r="O125" s="25"/>
      <c r="P125" s="45">
        <f>SUM(P126:P128)</f>
        <v>0</v>
      </c>
      <c r="Q125" s="102">
        <f>SUM(Q126:Q128)</f>
        <v>0</v>
      </c>
      <c r="S125" s="52" t="s">
        <v>40</v>
      </c>
      <c r="T125" s="53">
        <f>P125+J125+D125</f>
        <v>0</v>
      </c>
    </row>
    <row r="126" spans="1:20">
      <c r="A126" s="127" t="s">
        <v>24</v>
      </c>
      <c r="B126" s="128"/>
      <c r="C126" s="135"/>
      <c r="D126" s="57"/>
      <c r="E126" s="86"/>
      <c r="G126" s="127" t="s">
        <v>24</v>
      </c>
      <c r="H126" s="128"/>
      <c r="I126" s="135"/>
      <c r="J126" s="56"/>
      <c r="K126" s="86"/>
      <c r="M126" s="127" t="s">
        <v>24</v>
      </c>
      <c r="N126" s="128"/>
      <c r="O126" s="135"/>
      <c r="P126" s="56"/>
      <c r="Q126" s="87"/>
      <c r="S126" s="113"/>
      <c r="T126" s="114"/>
    </row>
    <row r="127" spans="1:20">
      <c r="A127" s="127" t="s">
        <v>24</v>
      </c>
      <c r="B127" s="128"/>
      <c r="C127" s="135"/>
      <c r="D127" s="57"/>
      <c r="E127" s="86"/>
      <c r="G127" s="127" t="s">
        <v>24</v>
      </c>
      <c r="H127" s="128"/>
      <c r="I127" s="135"/>
      <c r="J127" s="56"/>
      <c r="K127" s="86"/>
      <c r="M127" s="127" t="s">
        <v>24</v>
      </c>
      <c r="N127" s="128"/>
      <c r="O127" s="135"/>
      <c r="P127" s="56"/>
      <c r="Q127" s="87"/>
      <c r="S127" s="113"/>
      <c r="T127" s="114"/>
    </row>
    <row r="128" spans="1:20">
      <c r="A128" s="127" t="s">
        <v>24</v>
      </c>
      <c r="B128" s="128"/>
      <c r="C128" s="135"/>
      <c r="D128" s="56"/>
      <c r="E128" s="87"/>
      <c r="G128" s="127" t="s">
        <v>24</v>
      </c>
      <c r="H128" s="128"/>
      <c r="I128" s="135"/>
      <c r="J128" s="56"/>
      <c r="K128" s="87"/>
      <c r="M128" s="127" t="s">
        <v>24</v>
      </c>
      <c r="N128" s="128"/>
      <c r="O128" s="135"/>
      <c r="P128" s="56"/>
      <c r="Q128" s="87"/>
      <c r="S128" s="113"/>
      <c r="T128" s="114"/>
    </row>
    <row r="129" spans="1:20">
      <c r="A129" s="15" t="s">
        <v>45</v>
      </c>
      <c r="B129" s="16"/>
      <c r="C129" s="16"/>
      <c r="D129" s="37">
        <f>D125+D115+D109+D80+D121</f>
        <v>0</v>
      </c>
      <c r="E129" s="89">
        <f>E125+E115+E109+E80+E121</f>
        <v>0</v>
      </c>
      <c r="F129" s="3"/>
      <c r="G129" s="66" t="s">
        <v>13</v>
      </c>
      <c r="H129" s="21"/>
      <c r="I129" s="21"/>
      <c r="J129" s="46">
        <f>J125+J98+J121+J109+J115+J87</f>
        <v>0</v>
      </c>
      <c r="K129" s="98">
        <f>K125+K121+K115+K109+K80</f>
        <v>0</v>
      </c>
      <c r="L129" s="3"/>
      <c r="M129" s="26" t="s">
        <v>55</v>
      </c>
      <c r="N129" s="27"/>
      <c r="O129" s="27"/>
      <c r="P129" s="47">
        <f>P125+P98+P109+P115+P87</f>
        <v>0</v>
      </c>
      <c r="Q129" s="103">
        <f>Q125+Q98+Q109+Q115+Q87</f>
        <v>0</v>
      </c>
      <c r="R129" s="3"/>
      <c r="S129" s="48" t="s">
        <v>41</v>
      </c>
      <c r="T129" s="49">
        <f>P129+J129+D129</f>
        <v>0</v>
      </c>
    </row>
    <row r="130" spans="1:20">
      <c r="A130" s="68" t="s">
        <v>53</v>
      </c>
      <c r="B130" s="69"/>
      <c r="C130" s="69"/>
      <c r="D130" s="70">
        <f>D129-D77</f>
        <v>0</v>
      </c>
      <c r="E130" s="90">
        <f>E129-E77</f>
        <v>0</v>
      </c>
      <c r="F130" s="3"/>
      <c r="G130" s="78" t="s">
        <v>53</v>
      </c>
      <c r="H130" s="71"/>
      <c r="I130" s="71"/>
      <c r="J130" s="72">
        <f>J129-J77</f>
        <v>0</v>
      </c>
      <c r="K130" s="99">
        <f>K129-K77</f>
        <v>0</v>
      </c>
      <c r="L130" s="3"/>
      <c r="M130" s="73" t="s">
        <v>53</v>
      </c>
      <c r="N130" s="74"/>
      <c r="O130" s="74"/>
      <c r="P130" s="75">
        <f>P129-P77</f>
        <v>0</v>
      </c>
      <c r="Q130" s="105">
        <f>Q129-Q77</f>
        <v>0</v>
      </c>
      <c r="R130" s="3"/>
      <c r="S130" s="76" t="s">
        <v>53</v>
      </c>
      <c r="T130" s="77">
        <f>T129-T77</f>
        <v>0</v>
      </c>
    </row>
    <row r="132" spans="1:20">
      <c r="A132" s="157" t="s">
        <v>69</v>
      </c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9"/>
    </row>
    <row r="133" spans="1:20">
      <c r="A133" s="160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2"/>
    </row>
    <row r="134" spans="1:20">
      <c r="A134" s="160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2"/>
    </row>
    <row r="135" spans="1:20">
      <c r="A135" s="160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2"/>
    </row>
    <row r="136" spans="1:20">
      <c r="A136" s="160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2"/>
    </row>
    <row r="137" spans="1:20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5"/>
    </row>
  </sheetData>
  <sheetProtection deleteRows="0"/>
  <mergeCells count="227">
    <mergeCell ref="A4:G4"/>
    <mergeCell ref="E6:E7"/>
    <mergeCell ref="R2:T4"/>
    <mergeCell ref="A132:T137"/>
    <mergeCell ref="G52:H52"/>
    <mergeCell ref="G53:H53"/>
    <mergeCell ref="G58:H58"/>
    <mergeCell ref="G59:H59"/>
    <mergeCell ref="G60:H60"/>
    <mergeCell ref="M52:N52"/>
    <mergeCell ref="I52:I60"/>
    <mergeCell ref="M89:N89"/>
    <mergeCell ref="M91:N91"/>
    <mergeCell ref="M95:N95"/>
    <mergeCell ref="M96:N96"/>
    <mergeCell ref="M97:N97"/>
    <mergeCell ref="M99:N99"/>
    <mergeCell ref="M58:N58"/>
    <mergeCell ref="C81:C86"/>
    <mergeCell ref="A110:B110"/>
    <mergeCell ref="G110:H110"/>
    <mergeCell ref="G89:J97"/>
    <mergeCell ref="G100:J108"/>
    <mergeCell ref="M66:N66"/>
    <mergeCell ref="A1:T1"/>
    <mergeCell ref="A13:D13"/>
    <mergeCell ref="A23:D23"/>
    <mergeCell ref="A5:T5"/>
    <mergeCell ref="B2:G2"/>
    <mergeCell ref="B3:G3"/>
    <mergeCell ref="A87:D108"/>
    <mergeCell ref="A78:T78"/>
    <mergeCell ref="A81:B81"/>
    <mergeCell ref="A82:B82"/>
    <mergeCell ref="A83:B83"/>
    <mergeCell ref="A84:B84"/>
    <mergeCell ref="A85:B85"/>
    <mergeCell ref="A86:B86"/>
    <mergeCell ref="G80:J86"/>
    <mergeCell ref="M80:P86"/>
    <mergeCell ref="A70:B70"/>
    <mergeCell ref="M53:N53"/>
    <mergeCell ref="A52:B52"/>
    <mergeCell ref="C52:C60"/>
    <mergeCell ref="A53:B53"/>
    <mergeCell ref="A58:B58"/>
    <mergeCell ref="A59:B59"/>
    <mergeCell ref="A60:B60"/>
    <mergeCell ref="O62:O66"/>
    <mergeCell ref="M63:N63"/>
    <mergeCell ref="M64:N64"/>
    <mergeCell ref="M65:N65"/>
    <mergeCell ref="A114:B114"/>
    <mergeCell ref="C110:C114"/>
    <mergeCell ref="M70:N70"/>
    <mergeCell ref="G68:H68"/>
    <mergeCell ref="G69:H69"/>
    <mergeCell ref="G70:H70"/>
    <mergeCell ref="I110:I114"/>
    <mergeCell ref="M88:N88"/>
    <mergeCell ref="A68:B68"/>
    <mergeCell ref="A69:B69"/>
    <mergeCell ref="G113:H113"/>
    <mergeCell ref="G114:H114"/>
    <mergeCell ref="A111:B111"/>
    <mergeCell ref="A112:B112"/>
    <mergeCell ref="A113:B113"/>
    <mergeCell ref="G54:H54"/>
    <mergeCell ref="G55:H55"/>
    <mergeCell ref="G56:H56"/>
    <mergeCell ref="G57:H57"/>
    <mergeCell ref="A54:B54"/>
    <mergeCell ref="A55:B55"/>
    <mergeCell ref="A56:B56"/>
    <mergeCell ref="A57:B57"/>
    <mergeCell ref="A126:B126"/>
    <mergeCell ref="A127:B127"/>
    <mergeCell ref="A128:B128"/>
    <mergeCell ref="C126:C128"/>
    <mergeCell ref="G120:H120"/>
    <mergeCell ref="G124:H124"/>
    <mergeCell ref="A122:B122"/>
    <mergeCell ref="C122:C124"/>
    <mergeCell ref="A123:B123"/>
    <mergeCell ref="C116:C120"/>
    <mergeCell ref="G122:H122"/>
    <mergeCell ref="G123:H123"/>
    <mergeCell ref="G116:H116"/>
    <mergeCell ref="G126:H126"/>
    <mergeCell ref="A116:B116"/>
    <mergeCell ref="A117:B117"/>
    <mergeCell ref="A118:B118"/>
    <mergeCell ref="A119:B119"/>
    <mergeCell ref="A120:B120"/>
    <mergeCell ref="A124:B124"/>
    <mergeCell ref="G37:I37"/>
    <mergeCell ref="M37:O37"/>
    <mergeCell ref="M101:N101"/>
    <mergeCell ref="M110:N110"/>
    <mergeCell ref="O110:O114"/>
    <mergeCell ref="M111:N111"/>
    <mergeCell ref="M112:N112"/>
    <mergeCell ref="M113:N113"/>
    <mergeCell ref="M114:N114"/>
    <mergeCell ref="G88:H88"/>
    <mergeCell ref="G99:H99"/>
    <mergeCell ref="M59:N59"/>
    <mergeCell ref="M60:N60"/>
    <mergeCell ref="O99:O108"/>
    <mergeCell ref="O52:O60"/>
    <mergeCell ref="M102:N102"/>
    <mergeCell ref="M103:N103"/>
    <mergeCell ref="M104:N104"/>
    <mergeCell ref="G74:H74"/>
    <mergeCell ref="I74:I76"/>
    <mergeCell ref="G75:H75"/>
    <mergeCell ref="G72:H72"/>
    <mergeCell ref="I68:I72"/>
    <mergeCell ref="G111:H111"/>
    <mergeCell ref="A41:D41"/>
    <mergeCell ref="G41:J41"/>
    <mergeCell ref="M116:N116"/>
    <mergeCell ref="O116:O124"/>
    <mergeCell ref="M117:N117"/>
    <mergeCell ref="M41:P41"/>
    <mergeCell ref="A50:D50"/>
    <mergeCell ref="G50:J50"/>
    <mergeCell ref="M50:P50"/>
    <mergeCell ref="A62:B62"/>
    <mergeCell ref="C62:C66"/>
    <mergeCell ref="A63:B63"/>
    <mergeCell ref="A64:B64"/>
    <mergeCell ref="A65:B65"/>
    <mergeCell ref="A66:B66"/>
    <mergeCell ref="G62:H62"/>
    <mergeCell ref="I62:I66"/>
    <mergeCell ref="G63:H63"/>
    <mergeCell ref="G64:H64"/>
    <mergeCell ref="G65:H65"/>
    <mergeCell ref="G66:H66"/>
    <mergeCell ref="M62:N62"/>
    <mergeCell ref="G76:H76"/>
    <mergeCell ref="M76:N76"/>
    <mergeCell ref="S110:T114"/>
    <mergeCell ref="S126:T128"/>
    <mergeCell ref="O126:O128"/>
    <mergeCell ref="M128:N128"/>
    <mergeCell ref="G117:H117"/>
    <mergeCell ref="G118:H118"/>
    <mergeCell ref="G119:H119"/>
    <mergeCell ref="S116:T120"/>
    <mergeCell ref="S122:T124"/>
    <mergeCell ref="M127:N127"/>
    <mergeCell ref="G127:H127"/>
    <mergeCell ref="G128:H128"/>
    <mergeCell ref="M118:N118"/>
    <mergeCell ref="M119:N119"/>
    <mergeCell ref="M120:N120"/>
    <mergeCell ref="M124:N124"/>
    <mergeCell ref="I116:I120"/>
    <mergeCell ref="I122:I124"/>
    <mergeCell ref="M121:N121"/>
    <mergeCell ref="M122:N122"/>
    <mergeCell ref="M123:N123"/>
    <mergeCell ref="I126:I128"/>
    <mergeCell ref="M126:N126"/>
    <mergeCell ref="G112:H112"/>
    <mergeCell ref="S81:T86"/>
    <mergeCell ref="M100:N100"/>
    <mergeCell ref="M105:N105"/>
    <mergeCell ref="M106:N106"/>
    <mergeCell ref="M107:N107"/>
    <mergeCell ref="M108:N108"/>
    <mergeCell ref="M92:N92"/>
    <mergeCell ref="M93:N93"/>
    <mergeCell ref="M94:N94"/>
    <mergeCell ref="M90:N90"/>
    <mergeCell ref="S88:T97"/>
    <mergeCell ref="S99:T108"/>
    <mergeCell ref="K6:K7"/>
    <mergeCell ref="O68:O76"/>
    <mergeCell ref="A71:B71"/>
    <mergeCell ref="G71:H71"/>
    <mergeCell ref="M71:N71"/>
    <mergeCell ref="A76:B76"/>
    <mergeCell ref="A75:B75"/>
    <mergeCell ref="A36:C36"/>
    <mergeCell ref="A39:C39"/>
    <mergeCell ref="G36:I36"/>
    <mergeCell ref="G39:I39"/>
    <mergeCell ref="M39:O39"/>
    <mergeCell ref="M36:O36"/>
    <mergeCell ref="A29:D29"/>
    <mergeCell ref="A8:D8"/>
    <mergeCell ref="G8:J8"/>
    <mergeCell ref="M8:P8"/>
    <mergeCell ref="G13:J13"/>
    <mergeCell ref="M13:P13"/>
    <mergeCell ref="A37:C37"/>
    <mergeCell ref="C68:C72"/>
    <mergeCell ref="A72:B72"/>
    <mergeCell ref="A74:B74"/>
    <mergeCell ref="C74:C76"/>
    <mergeCell ref="S68:T72"/>
    <mergeCell ref="S74:T76"/>
    <mergeCell ref="N2:O2"/>
    <mergeCell ref="N3:O3"/>
    <mergeCell ref="M4:O4"/>
    <mergeCell ref="I2:L2"/>
    <mergeCell ref="I3:L3"/>
    <mergeCell ref="Q6:Q7"/>
    <mergeCell ref="M72:N72"/>
    <mergeCell ref="M73:N73"/>
    <mergeCell ref="M74:N74"/>
    <mergeCell ref="M75:N75"/>
    <mergeCell ref="M54:N54"/>
    <mergeCell ref="M55:N55"/>
    <mergeCell ref="M56:N56"/>
    <mergeCell ref="M57:N57"/>
    <mergeCell ref="S52:T60"/>
    <mergeCell ref="S62:T66"/>
    <mergeCell ref="S41:T41"/>
    <mergeCell ref="S43:T50"/>
    <mergeCell ref="S6:T6"/>
    <mergeCell ref="S7:T39"/>
    <mergeCell ref="M68:N68"/>
    <mergeCell ref="M69:N69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r:id="rId1"/>
  <headerFooter>
    <oddFooter>&amp;L&amp;9&amp;Z&amp;F
&amp;D</oddFooter>
  </headerFooter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création-tournée</vt:lpstr>
      <vt:lpstr>'budget création-tournée'!Zone_d_impression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Kern Karine</cp:lastModifiedBy>
  <cp:lastPrinted>2024-04-17T08:23:45Z</cp:lastPrinted>
  <dcterms:created xsi:type="dcterms:W3CDTF">2023-02-23T17:36:05Z</dcterms:created>
  <dcterms:modified xsi:type="dcterms:W3CDTF">2024-05-03T10:41:49Z</dcterms:modified>
</cp:coreProperties>
</file>