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31" yWindow="210" windowWidth="18780" windowHeight="12660" activeTab="0"/>
  </bookViews>
  <sheets>
    <sheet name="DON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<sst xmlns="http://schemas.openxmlformats.org/spreadsheetml/2006/main" count="14" uniqueCount="8">
  <si>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Spectateurs</t>
  </si>
  <si>
    <t>Prix moyen
du billet (CHF)</t>
  </si>
  <si>
    <t>Recettes 
totales (CHF)</t>
  </si>
  <si>
    <t>Région cinématographique de Lausanne</t>
  </si>
  <si>
    <t>Total canton de Vaud</t>
  </si>
  <si>
    <t>Reste du canton</t>
  </si>
  <si>
    <t>Source: OFS (statistique du film et du cinéma)</t>
  </si>
  <si>
    <t>5.2. Fréquentation des cinémas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</si>
</sst>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00"/>
    <numFmt numFmtId="166" formatCode="0.0000000000"/>
    <numFmt numFmtId="167" formatCode="0.00000000000"/>
    <numFmt numFmtId="168" formatCode="0.00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 Fréquentation des cinémas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spectateurs, Vaud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425"/>
          <c:w val="0.88475"/>
          <c:h val="0.6595"/>
        </c:manualLayout>
      </c:layout>
      <c:lineChart>
        <c:grouping val="standard"/>
        <c:varyColors val="0"/>
        <c:ser>
          <c:idx val="2"/>
          <c:order val="0"/>
          <c:tx>
            <c:strRef>
              <c:f>'[1]DONNEES'!$D$4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DONNES!$A$5:$A$20</c:f>
              <c:numCache/>
            </c:numRef>
          </c:cat>
          <c:val>
            <c:numRef>
              <c:f>DONNES!$H$5:$H$20</c:f>
              <c:numCache/>
            </c:numRef>
          </c:val>
          <c:smooth val="0"/>
        </c:ser>
        <c:ser>
          <c:idx val="0"/>
          <c:order val="1"/>
          <c:tx>
            <c:strRef>
              <c:f>'[1]DONNEES'!$B$4</c:f>
              <c:strCache>
                <c:ptCount val="1"/>
                <c:pt idx="0">
                  <c:v>Salles lausannoises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DONNES!$A$5:$A$20</c:f>
              <c:numCache/>
            </c:numRef>
          </c:cat>
          <c:val>
            <c:numRef>
              <c:f>DONNES!$B$5:$B$20</c:f>
              <c:numCache/>
            </c:numRef>
          </c:val>
          <c:smooth val="0"/>
        </c:ser>
        <c:ser>
          <c:idx val="1"/>
          <c:order val="2"/>
          <c:tx>
            <c:strRef>
              <c:f>'[1]DONNEES'!$C$4</c:f>
              <c:strCache>
                <c:ptCount val="1"/>
                <c:pt idx="0">
                  <c:v>Salles du reste du canton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DONNES!$A$5:$A$20</c:f>
              <c:numCache/>
            </c:numRef>
          </c:cat>
          <c:val>
            <c:numRef>
              <c:f>DONNES!$E$5:$E$20</c:f>
              <c:numCache/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"/>
          <c:y val="0.796"/>
          <c:w val="0.626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0.92325</cdr:y>
    </cdr:from>
    <cdr:to>
      <cdr:x>0.34325</cdr:x>
      <cdr:y>0.97925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4000500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28575</xdr:rowOff>
    </xdr:from>
    <xdr:to>
      <xdr:col>8</xdr:col>
      <xdr:colOff>257175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76250" y="3962400"/>
        <a:ext cx="6248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_2_frequentation_cinemas_DONN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</sheetNames>
    <sheetDataSet>
      <sheetData sheetId="0">
        <row r="4">
          <cell r="B4" t="str">
            <v>Salles lausannoises</v>
          </cell>
          <cell r="C4" t="str">
            <v>Salles du reste du canton</v>
          </cell>
          <cell r="D4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PageLayoutView="0" workbookViewId="0" topLeftCell="A1">
      <selection activeCell="J29" sqref="J29"/>
    </sheetView>
  </sheetViews>
  <sheetFormatPr defaultColWidth="11.421875" defaultRowHeight="12.75"/>
  <cols>
    <col min="1" max="1" width="7.00390625" style="0" customWidth="1"/>
    <col min="2" max="2" width="12.28125" style="0" customWidth="1"/>
    <col min="3" max="3" width="13.57421875" style="0" customWidth="1"/>
    <col min="4" max="4" width="13.7109375" style="0" customWidth="1"/>
    <col min="6" max="6" width="12.7109375" style="0" customWidth="1"/>
    <col min="7" max="7" width="13.28125" style="0" customWidth="1"/>
    <col min="8" max="8" width="13.00390625" style="0" customWidth="1"/>
    <col min="9" max="10" width="13.7109375" style="0" customWidth="1"/>
  </cols>
  <sheetData>
    <row r="1" ht="12.75">
      <c r="A1" s="11" t="s">
        <v>7</v>
      </c>
    </row>
    <row r="3" spans="2:10" ht="12.75">
      <c r="B3" s="15" t="s">
        <v>3</v>
      </c>
      <c r="C3" s="16"/>
      <c r="D3" s="17"/>
      <c r="E3" s="15" t="s">
        <v>5</v>
      </c>
      <c r="F3" s="16"/>
      <c r="G3" s="17"/>
      <c r="H3" s="15" t="s">
        <v>4</v>
      </c>
      <c r="I3" s="16"/>
      <c r="J3" s="17"/>
    </row>
    <row r="4" spans="2:10" ht="29.25" customHeight="1">
      <c r="B4" s="8" t="s">
        <v>0</v>
      </c>
      <c r="C4" s="7" t="s">
        <v>2</v>
      </c>
      <c r="D4" s="7" t="s">
        <v>1</v>
      </c>
      <c r="E4" s="8" t="s">
        <v>0</v>
      </c>
      <c r="F4" s="7" t="s">
        <v>2</v>
      </c>
      <c r="G4" s="1" t="s">
        <v>1</v>
      </c>
      <c r="H4" s="8" t="s">
        <v>0</v>
      </c>
      <c r="I4" s="9" t="s">
        <v>2</v>
      </c>
      <c r="J4" s="1" t="s">
        <v>1</v>
      </c>
    </row>
    <row r="5" spans="1:10" ht="12.75">
      <c r="A5" s="2">
        <v>1995</v>
      </c>
      <c r="B5" s="5">
        <v>1188628</v>
      </c>
      <c r="C5" s="5">
        <v>15172685</v>
      </c>
      <c r="D5" s="6">
        <f>+C5/B5</f>
        <v>12.764872609428686</v>
      </c>
      <c r="E5" s="5">
        <v>486706</v>
      </c>
      <c r="F5" s="5">
        <v>5792699</v>
      </c>
      <c r="G5" s="6">
        <f>+F5/E5</f>
        <v>11.901844234507074</v>
      </c>
      <c r="H5" s="5">
        <f>+E5+B5</f>
        <v>1675334</v>
      </c>
      <c r="I5" s="5">
        <f>+F5+C5</f>
        <v>20965384</v>
      </c>
      <c r="J5" s="6">
        <f>+I5/H5</f>
        <v>12.514151804953519</v>
      </c>
    </row>
    <row r="6" spans="1:10" ht="12.75">
      <c r="A6" s="3">
        <v>1996</v>
      </c>
      <c r="B6" s="5">
        <v>1178360</v>
      </c>
      <c r="C6" s="5">
        <v>14834344</v>
      </c>
      <c r="D6" s="6">
        <f aca="true" t="shared" si="0" ref="D6:D16">+C6/B6</f>
        <v>12.58897450694185</v>
      </c>
      <c r="E6" s="5">
        <v>519278</v>
      </c>
      <c r="F6" s="5">
        <v>6304681</v>
      </c>
      <c r="G6" s="6">
        <f aca="true" t="shared" si="1" ref="G6:G16">+F6/E6</f>
        <v>12.1412441890471</v>
      </c>
      <c r="H6" s="5">
        <f aca="true" t="shared" si="2" ref="H6:H16">+E6+B6</f>
        <v>1697638</v>
      </c>
      <c r="I6" s="5">
        <f aca="true" t="shared" si="3" ref="I6:I16">+F6+C6</f>
        <v>21139025</v>
      </c>
      <c r="J6" s="6">
        <f aca="true" t="shared" si="4" ref="J6:J16">+I6/H6</f>
        <v>12.452021573503892</v>
      </c>
    </row>
    <row r="7" spans="1:10" ht="12.75">
      <c r="A7" s="3">
        <v>1997</v>
      </c>
      <c r="B7" s="5">
        <v>1231721</v>
      </c>
      <c r="C7" s="5">
        <v>15483064</v>
      </c>
      <c r="D7" s="6">
        <f t="shared" si="0"/>
        <v>12.570268754044138</v>
      </c>
      <c r="E7" s="5">
        <v>581797</v>
      </c>
      <c r="F7" s="5">
        <v>6931301</v>
      </c>
      <c r="G7" s="6">
        <f t="shared" si="1"/>
        <v>11.913607323516622</v>
      </c>
      <c r="H7" s="5">
        <f t="shared" si="2"/>
        <v>1813518</v>
      </c>
      <c r="I7" s="5">
        <f t="shared" si="3"/>
        <v>22414365</v>
      </c>
      <c r="J7" s="6">
        <f t="shared" si="4"/>
        <v>12.359604371172495</v>
      </c>
    </row>
    <row r="8" spans="1:10" ht="12.75">
      <c r="A8" s="3">
        <v>1998</v>
      </c>
      <c r="B8" s="5">
        <v>1353897</v>
      </c>
      <c r="C8" s="5">
        <v>16658061</v>
      </c>
      <c r="D8" s="6">
        <f t="shared" si="0"/>
        <v>12.303787511162223</v>
      </c>
      <c r="E8" s="5">
        <v>659555</v>
      </c>
      <c r="F8" s="5">
        <v>7966900</v>
      </c>
      <c r="G8" s="6">
        <f t="shared" si="1"/>
        <v>12.079204918467754</v>
      </c>
      <c r="H8" s="5">
        <f t="shared" si="2"/>
        <v>2013452</v>
      </c>
      <c r="I8" s="5">
        <f t="shared" si="3"/>
        <v>24624961</v>
      </c>
      <c r="J8" s="6">
        <f t="shared" si="4"/>
        <v>12.230220040010886</v>
      </c>
    </row>
    <row r="9" spans="1:10" ht="12.75">
      <c r="A9" s="3">
        <v>1999</v>
      </c>
      <c r="B9" s="5">
        <v>1250227</v>
      </c>
      <c r="C9" s="5">
        <v>15770788</v>
      </c>
      <c r="D9" s="6">
        <f t="shared" si="0"/>
        <v>12.614339635922116</v>
      </c>
      <c r="E9" s="5">
        <v>570941</v>
      </c>
      <c r="F9" s="5">
        <v>6760085</v>
      </c>
      <c r="G9" s="6">
        <f t="shared" si="1"/>
        <v>11.840251444545059</v>
      </c>
      <c r="H9" s="5">
        <f t="shared" si="2"/>
        <v>1821168</v>
      </c>
      <c r="I9" s="5">
        <f t="shared" si="3"/>
        <v>22530873</v>
      </c>
      <c r="J9" s="6">
        <f t="shared" si="4"/>
        <v>12.371660934081865</v>
      </c>
    </row>
    <row r="10" spans="1:10" ht="12.75">
      <c r="A10" s="3">
        <v>2000</v>
      </c>
      <c r="B10" s="5">
        <v>1178312</v>
      </c>
      <c r="C10" s="5">
        <v>15574602</v>
      </c>
      <c r="D10" s="6">
        <f t="shared" si="0"/>
        <v>13.217723319460381</v>
      </c>
      <c r="E10" s="5">
        <v>525076</v>
      </c>
      <c r="F10" s="5">
        <v>6295288</v>
      </c>
      <c r="G10" s="6">
        <f t="shared" si="1"/>
        <v>11.989289169567835</v>
      </c>
      <c r="H10" s="5">
        <f t="shared" si="2"/>
        <v>1703388</v>
      </c>
      <c r="I10" s="5">
        <f t="shared" si="3"/>
        <v>21869890</v>
      </c>
      <c r="J10" s="6">
        <f t="shared" si="4"/>
        <v>12.839053697689545</v>
      </c>
    </row>
    <row r="11" spans="1:10" ht="12.75">
      <c r="A11" s="3">
        <v>2001</v>
      </c>
      <c r="B11" s="5">
        <v>1255303</v>
      </c>
      <c r="C11" s="5">
        <v>16614287</v>
      </c>
      <c r="D11" s="6">
        <f t="shared" si="0"/>
        <v>13.235280247079789</v>
      </c>
      <c r="E11" s="5">
        <v>513757</v>
      </c>
      <c r="F11" s="5">
        <v>6203865</v>
      </c>
      <c r="G11" s="6">
        <f t="shared" si="1"/>
        <v>12.075485102879377</v>
      </c>
      <c r="H11" s="5">
        <f t="shared" si="2"/>
        <v>1769060</v>
      </c>
      <c r="I11" s="5">
        <f t="shared" si="3"/>
        <v>22818152</v>
      </c>
      <c r="J11" s="6">
        <f t="shared" si="4"/>
        <v>12.898461329745741</v>
      </c>
    </row>
    <row r="12" spans="1:10" ht="12.75">
      <c r="A12" s="3">
        <v>2002</v>
      </c>
      <c r="B12" s="5">
        <v>1390777</v>
      </c>
      <c r="C12" s="5">
        <v>18424086</v>
      </c>
      <c r="D12" s="6">
        <f t="shared" si="0"/>
        <v>13.247332965673145</v>
      </c>
      <c r="E12" s="5">
        <v>690297</v>
      </c>
      <c r="F12" s="5">
        <v>8409512</v>
      </c>
      <c r="G12" s="6">
        <f t="shared" si="1"/>
        <v>12.18245479844183</v>
      </c>
      <c r="H12" s="5">
        <f t="shared" si="2"/>
        <v>2081074</v>
      </c>
      <c r="I12" s="5">
        <f t="shared" si="3"/>
        <v>26833598</v>
      </c>
      <c r="J12" s="6">
        <f t="shared" si="4"/>
        <v>12.89411044489528</v>
      </c>
    </row>
    <row r="13" spans="1:10" ht="12.75">
      <c r="A13" s="3">
        <v>2003</v>
      </c>
      <c r="B13" s="5">
        <v>1192343</v>
      </c>
      <c r="C13" s="5">
        <v>15484737</v>
      </c>
      <c r="D13" s="6">
        <f t="shared" si="0"/>
        <v>12.986814196921523</v>
      </c>
      <c r="E13" s="5">
        <v>563566</v>
      </c>
      <c r="F13" s="5">
        <v>6943695</v>
      </c>
      <c r="G13" s="6">
        <f t="shared" si="1"/>
        <v>12.320997008336201</v>
      </c>
      <c r="H13" s="5">
        <f t="shared" si="2"/>
        <v>1755909</v>
      </c>
      <c r="I13" s="5">
        <f t="shared" si="3"/>
        <v>22428432</v>
      </c>
      <c r="J13" s="6">
        <f t="shared" si="4"/>
        <v>12.77311751349301</v>
      </c>
    </row>
    <row r="14" spans="1:10" ht="12.75">
      <c r="A14" s="3">
        <v>2004</v>
      </c>
      <c r="B14" s="5">
        <v>1323434</v>
      </c>
      <c r="C14" s="5">
        <v>17420207</v>
      </c>
      <c r="D14" s="6">
        <f t="shared" si="0"/>
        <v>13.162883075393257</v>
      </c>
      <c r="E14" s="5">
        <v>600505</v>
      </c>
      <c r="F14" s="5">
        <v>7441673</v>
      </c>
      <c r="G14" s="6">
        <f t="shared" si="1"/>
        <v>12.392358098600345</v>
      </c>
      <c r="H14" s="5">
        <f t="shared" si="2"/>
        <v>1923939</v>
      </c>
      <c r="I14" s="5">
        <f t="shared" si="3"/>
        <v>24861880</v>
      </c>
      <c r="J14" s="6">
        <f t="shared" si="4"/>
        <v>12.922384753362763</v>
      </c>
    </row>
    <row r="15" spans="1:10" ht="12.75">
      <c r="A15" s="3">
        <v>2005</v>
      </c>
      <c r="B15" s="5">
        <v>1212811</v>
      </c>
      <c r="C15" s="5">
        <v>15846886</v>
      </c>
      <c r="D15" s="6">
        <f t="shared" si="0"/>
        <v>13.066245276469294</v>
      </c>
      <c r="E15" s="5">
        <v>478793</v>
      </c>
      <c r="F15" s="5">
        <v>6000543</v>
      </c>
      <c r="G15" s="6">
        <f t="shared" si="1"/>
        <v>12.532645631828368</v>
      </c>
      <c r="H15" s="5">
        <f t="shared" si="2"/>
        <v>1691604</v>
      </c>
      <c r="I15" s="5">
        <f t="shared" si="3"/>
        <v>21847429</v>
      </c>
      <c r="J15" s="6">
        <f t="shared" si="4"/>
        <v>12.915214790222771</v>
      </c>
    </row>
    <row r="16" spans="1:10" ht="12.75">
      <c r="A16" s="4">
        <v>2006</v>
      </c>
      <c r="B16" s="5">
        <v>1325458</v>
      </c>
      <c r="C16" s="5">
        <v>17605211</v>
      </c>
      <c r="D16" s="6">
        <f t="shared" si="0"/>
        <v>13.282360512366292</v>
      </c>
      <c r="E16" s="5">
        <v>532114</v>
      </c>
      <c r="F16" s="5">
        <v>6806721</v>
      </c>
      <c r="G16" s="6">
        <f t="shared" si="1"/>
        <v>12.791847235742717</v>
      </c>
      <c r="H16" s="5">
        <f t="shared" si="2"/>
        <v>1857572</v>
      </c>
      <c r="I16" s="5">
        <f t="shared" si="3"/>
        <v>24411932</v>
      </c>
      <c r="J16" s="6">
        <f t="shared" si="4"/>
        <v>13.141849683350094</v>
      </c>
    </row>
    <row r="17" spans="1:10" ht="12.75">
      <c r="A17" s="4">
        <v>2007</v>
      </c>
      <c r="B17" s="5">
        <v>1100692</v>
      </c>
      <c r="C17" s="5">
        <v>15302134</v>
      </c>
      <c r="D17" s="6">
        <f>+C17/B17</f>
        <v>13.902285107913931</v>
      </c>
      <c r="E17" s="5">
        <v>476499</v>
      </c>
      <c r="F17" s="5">
        <v>6138343</v>
      </c>
      <c r="G17" s="6">
        <f>+F17/E17</f>
        <v>12.882173939504595</v>
      </c>
      <c r="H17" s="5">
        <f>+E17+B17</f>
        <v>1577191</v>
      </c>
      <c r="I17" s="5">
        <f>+F17+C17</f>
        <v>21440477</v>
      </c>
      <c r="J17" s="6">
        <f>+I17/H17</f>
        <v>13.594090379668664</v>
      </c>
    </row>
    <row r="18" spans="1:10" ht="12.75">
      <c r="A18" s="4">
        <v>2008</v>
      </c>
      <c r="B18" s="5">
        <v>1146404</v>
      </c>
      <c r="C18" s="5">
        <v>16097797</v>
      </c>
      <c r="D18" s="6">
        <f>+C18/B18</f>
        <v>14.041993049570657</v>
      </c>
      <c r="E18" s="5">
        <v>535553</v>
      </c>
      <c r="F18" s="5">
        <v>6777246</v>
      </c>
      <c r="G18" s="6">
        <f>+F18/E18</f>
        <v>12.654669099043419</v>
      </c>
      <c r="H18" s="5">
        <f>+E18+B18</f>
        <v>1681957</v>
      </c>
      <c r="I18" s="5">
        <f>+F18+C18</f>
        <v>22875043</v>
      </c>
      <c r="J18" s="6">
        <f>+I18/H18</f>
        <v>13.600254346573664</v>
      </c>
    </row>
    <row r="19" spans="1:10" ht="12.75">
      <c r="A19" s="12">
        <v>2009</v>
      </c>
      <c r="B19" s="13">
        <v>1263926</v>
      </c>
      <c r="C19" s="13">
        <v>18087476</v>
      </c>
      <c r="D19" s="14">
        <v>14.310549826493007</v>
      </c>
      <c r="E19" s="13">
        <v>538208</v>
      </c>
      <c r="F19" s="13">
        <v>6955996</v>
      </c>
      <c r="G19" s="14">
        <v>12.924363814733338</v>
      </c>
      <c r="H19" s="13">
        <v>1802134</v>
      </c>
      <c r="I19" s="13">
        <v>25043472</v>
      </c>
      <c r="J19" s="14">
        <v>13.896564850338542</v>
      </c>
    </row>
    <row r="20" spans="1:10" ht="12.75">
      <c r="A20" s="12">
        <v>2010</v>
      </c>
      <c r="B20" s="13">
        <v>1309019</v>
      </c>
      <c r="C20" s="13">
        <v>19550804</v>
      </c>
      <c r="D20" s="14">
        <v>14.935462357689232</v>
      </c>
      <c r="E20" s="13">
        <v>476902</v>
      </c>
      <c r="F20" s="13">
        <v>6294528</v>
      </c>
      <c r="G20" s="14">
        <v>13.198787172207288</v>
      </c>
      <c r="H20" s="13">
        <v>1785921</v>
      </c>
      <c r="I20" s="13">
        <v>25845332</v>
      </c>
      <c r="J20" s="14">
        <v>14.471710674772288</v>
      </c>
    </row>
    <row r="21" s="10" customFormat="1" ht="12.75">
      <c r="A21" s="10" t="s">
        <v>6</v>
      </c>
    </row>
  </sheetData>
  <sheetProtection/>
  <mergeCells count="3"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Tedeschi</dc:creator>
  <cp:keywords/>
  <dc:description/>
  <cp:lastModifiedBy>znfggt</cp:lastModifiedBy>
  <dcterms:created xsi:type="dcterms:W3CDTF">2007-06-26T12:25:09Z</dcterms:created>
  <dcterms:modified xsi:type="dcterms:W3CDTF">2012-05-14T08:15:25Z</dcterms:modified>
  <cp:category/>
  <cp:version/>
  <cp:contentType/>
  <cp:contentStatus/>
</cp:coreProperties>
</file>