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codeName="ThisWorkbook"/>
  <bookViews>
    <workbookView xWindow="-72" yWindow="12" windowWidth="13968" windowHeight="12732" tabRatio="808"/>
  </bookViews>
  <sheets>
    <sheet name="Données de compte" sheetId="4" r:id="rId1"/>
    <sheet name="Recettes" sheetId="16" r:id="rId2"/>
    <sheet name="Dépenses" sheetId="17" r:id="rId3"/>
    <sheet name="Situation patrimoniale" sheetId="1" r:id="rId4"/>
    <sheet name="Variation patrimoniale" sheetId="2" r:id="rId5"/>
    <sheet name="config" sheetId="14" state="hidden" r:id="rId6"/>
    <sheet name="versions" sheetId="15" state="hidden" r:id="rId7"/>
  </sheets>
  <definedNames>
    <definedName name="Maint_levée">config!$F$4:$F$6</definedName>
    <definedName name="Office">config!$D$4:$D$14</definedName>
    <definedName name="oui_non">config!$B$4:$B$6</definedName>
    <definedName name="patr_decouv">config!$C$4:$C$6</definedName>
    <definedName name="qualité">config!$E$4:$E$7</definedName>
    <definedName name="_xlnm.Print_Area" localSheetId="0">'Données de compte'!$A$1:$H$48</definedName>
    <definedName name="_xlnm.Print_Area" localSheetId="3">'Situation patrimoniale'!$A$1:$J$71</definedName>
    <definedName name="_xlnm.Print_Area" localSheetId="4">'Variation patrimoniale'!$A$1:$F$66</definedName>
  </definedNames>
  <calcPr calcId="145621"/>
</workbook>
</file>

<file path=xl/calcChain.xml><?xml version="1.0" encoding="utf-8"?>
<calcChain xmlns="http://schemas.openxmlformats.org/spreadsheetml/2006/main">
  <c r="F54" i="2" l="1"/>
  <c r="J19" i="1" l="1"/>
  <c r="J20" i="1"/>
  <c r="J18" i="1"/>
  <c r="J17" i="1"/>
  <c r="I19" i="1"/>
  <c r="I20" i="1"/>
  <c r="I18" i="1"/>
  <c r="I17" i="1"/>
  <c r="F53" i="2"/>
  <c r="F52" i="2"/>
  <c r="F51" i="2"/>
  <c r="F49" i="2"/>
  <c r="F48" i="2"/>
  <c r="F47" i="2"/>
  <c r="F45" i="2"/>
  <c r="C2" i="2" l="1"/>
  <c r="J3" i="1"/>
  <c r="I3" i="1"/>
  <c r="D2" i="1"/>
  <c r="G2" i="17" l="1"/>
  <c r="E2" i="17"/>
  <c r="G2" i="16"/>
  <c r="E2" i="16"/>
  <c r="F39" i="2" l="1"/>
  <c r="F38" i="2"/>
  <c r="F37" i="2"/>
  <c r="F36" i="2"/>
  <c r="F35" i="2"/>
  <c r="F34" i="2"/>
  <c r="F33" i="2"/>
  <c r="F32" i="2"/>
  <c r="F31" i="2"/>
  <c r="F30" i="2"/>
  <c r="F29" i="2"/>
  <c r="F19" i="2"/>
  <c r="F18" i="2"/>
  <c r="F17" i="2"/>
  <c r="F16" i="2"/>
  <c r="F15" i="2"/>
  <c r="F14" i="2"/>
  <c r="F13" i="2"/>
  <c r="F12" i="2"/>
  <c r="A39" i="2" l="1"/>
  <c r="A38" i="2"/>
  <c r="A37" i="2"/>
  <c r="A36" i="2"/>
  <c r="A35" i="2"/>
  <c r="A34" i="2"/>
  <c r="A33" i="2"/>
  <c r="A32" i="2"/>
  <c r="A31" i="2"/>
  <c r="A30" i="2"/>
  <c r="A29" i="2"/>
  <c r="A28" i="2"/>
  <c r="A27" i="2"/>
  <c r="A26" i="2"/>
  <c r="A25" i="2"/>
  <c r="A19" i="2"/>
  <c r="A18" i="2"/>
  <c r="A17" i="2"/>
  <c r="A16" i="2"/>
  <c r="A15" i="2"/>
  <c r="A14" i="2"/>
  <c r="A13" i="2"/>
  <c r="A12" i="2"/>
  <c r="A11" i="2"/>
  <c r="A10" i="2"/>
  <c r="A9" i="2"/>
  <c r="A8" i="2"/>
  <c r="A7" i="2"/>
  <c r="A6" i="2"/>
  <c r="A5" i="2"/>
  <c r="R5" i="17"/>
  <c r="Q5" i="17"/>
  <c r="P5" i="17"/>
  <c r="O5" i="17"/>
  <c r="N5" i="17"/>
  <c r="M5" i="17"/>
  <c r="L5" i="17"/>
  <c r="K5" i="17"/>
  <c r="J5" i="17"/>
  <c r="I5" i="17"/>
  <c r="H5" i="17"/>
  <c r="G5" i="17"/>
  <c r="F28" i="2" s="1"/>
  <c r="F5" i="17"/>
  <c r="F27" i="2" s="1"/>
  <c r="E5" i="17"/>
  <c r="F26" i="2" s="1"/>
  <c r="D5" i="17"/>
  <c r="F25" i="2" s="1"/>
  <c r="Q2" i="17" l="1"/>
  <c r="F42" i="2"/>
  <c r="E5" i="16"/>
  <c r="F6" i="2" s="1"/>
  <c r="F5" i="16"/>
  <c r="F7" i="2" s="1"/>
  <c r="G5" i="16"/>
  <c r="F8" i="2" s="1"/>
  <c r="H5" i="16"/>
  <c r="F9" i="2" s="1"/>
  <c r="I5" i="16"/>
  <c r="F10" i="2" s="1"/>
  <c r="J5" i="16"/>
  <c r="F11" i="2" s="1"/>
  <c r="K5" i="16"/>
  <c r="L5" i="16"/>
  <c r="M5" i="16"/>
  <c r="N5" i="16"/>
  <c r="O5" i="16"/>
  <c r="P5" i="16"/>
  <c r="Q5" i="16"/>
  <c r="R5" i="16"/>
  <c r="D5" i="16"/>
  <c r="F5" i="2" s="1"/>
  <c r="F22" i="2" l="1"/>
  <c r="Q2" i="16"/>
  <c r="F50" i="2"/>
  <c r="J22" i="1" l="1"/>
  <c r="J21" i="1"/>
  <c r="I22" i="1"/>
  <c r="I21" i="1"/>
  <c r="I66" i="1"/>
  <c r="D24" i="2"/>
  <c r="J66" i="1"/>
  <c r="F46" i="2" l="1"/>
  <c r="F56" i="2" s="1"/>
  <c r="F58" i="2" s="1"/>
  <c r="I37" i="1"/>
  <c r="I68" i="1" s="1"/>
  <c r="J37" i="1"/>
  <c r="J68" i="1" s="1"/>
  <c r="F24" i="4" s="1"/>
  <c r="J71" i="1" l="1"/>
  <c r="F60" i="2" l="1"/>
</calcChain>
</file>

<file path=xl/comments1.xml><?xml version="1.0" encoding="utf-8"?>
<comments xmlns="http://schemas.openxmlformats.org/spreadsheetml/2006/main">
  <authors>
    <author>Auteur</author>
  </authors>
  <commentList>
    <comment ref="B4" authorId="0">
      <text>
        <r>
          <rPr>
            <b/>
            <i/>
            <sz val="8"/>
            <color indexed="81"/>
            <rFont val="Tahoma"/>
            <family val="2"/>
          </rPr>
          <t>Juge en charge du dossier, à ne pas compléter SVP.</t>
        </r>
      </text>
    </comment>
    <comment ref="G4" authorId="0">
      <text>
        <r>
          <rPr>
            <b/>
            <i/>
            <sz val="9"/>
            <color indexed="81"/>
            <rFont val="Tahoma"/>
            <family val="2"/>
          </rPr>
          <t xml:space="preserve">
Numéro de dossier attribué par la Justice de paix. (Voir lettre de nomination/référence de courrier)</t>
        </r>
      </text>
    </comment>
    <comment ref="B9" authorId="0">
      <text>
        <r>
          <rPr>
            <b/>
            <i/>
            <sz val="8"/>
            <color indexed="81"/>
            <rFont val="Tahoma"/>
            <family val="2"/>
          </rPr>
          <t xml:space="preserve">Votre nom et votre prénom. </t>
        </r>
      </text>
    </comment>
    <comment ref="F24" authorId="0">
      <text>
        <r>
          <rPr>
            <b/>
            <i/>
            <sz val="8"/>
            <color indexed="81"/>
            <rFont val="Tahoma"/>
            <family val="2"/>
          </rPr>
          <t>Ce montant sera repris automatiquement de votre comptabilité.</t>
        </r>
      </text>
    </comment>
  </commentList>
</comments>
</file>

<file path=xl/comments2.xml><?xml version="1.0" encoding="utf-8"?>
<comments xmlns="http://schemas.openxmlformats.org/spreadsheetml/2006/main">
  <authors>
    <author>Auteur</author>
  </authors>
  <commentList>
    <comment ref="Q2" authorId="0">
      <text>
        <r>
          <rPr>
            <b/>
            <i/>
            <sz val="8"/>
            <color indexed="81"/>
            <rFont val="Tahoma"/>
            <family val="2"/>
          </rPr>
          <t>Ce montant total ne devrait pas être supérieur à l'autorisation d'exploiter délivrée par le juge.
Pour toute question, prendre contact avec l'assesseur.</t>
        </r>
      </text>
    </comment>
    <comment ref="E4" authorId="0">
      <text>
        <r>
          <rPr>
            <b/>
            <i/>
            <sz val="8"/>
            <color indexed="81"/>
            <rFont val="Tahoma"/>
            <family val="2"/>
          </rPr>
          <t>Exemple:
pour la personne vivant au domicile</t>
        </r>
      </text>
    </comment>
    <comment ref="F4" authorId="0">
      <text>
        <r>
          <rPr>
            <b/>
            <i/>
            <sz val="8"/>
            <color indexed="81"/>
            <rFont val="Tahoma"/>
            <family val="2"/>
          </rPr>
          <t>Exemples:
chauffage, électricité
réparation du logement
frais de gérance
assurance ECA et mobilier</t>
        </r>
      </text>
    </comment>
    <comment ref="G4" authorId="0">
      <text>
        <r>
          <rPr>
            <b/>
            <i/>
            <sz val="8"/>
            <color indexed="81"/>
            <rFont val="Tahoma"/>
            <family val="2"/>
          </rPr>
          <t>Exemples:
frais de nourriture, repas, etc….</t>
        </r>
      </text>
    </comment>
    <comment ref="I4" authorId="0">
      <text>
        <r>
          <rPr>
            <b/>
            <i/>
            <sz val="8"/>
            <color indexed="81"/>
            <rFont val="Tahoma"/>
            <family val="2"/>
          </rPr>
          <t>Exemples:
argent de poche versé pour la personne concernée, versé éventuellement à l'EMS</t>
        </r>
      </text>
    </comment>
    <comment ref="J4" authorId="0">
      <text>
        <r>
          <rPr>
            <b/>
            <i/>
            <sz val="8"/>
            <color indexed="81"/>
            <rFont val="Tahoma"/>
            <family val="2"/>
          </rPr>
          <t>Exemple:
cotisations et frais d'assurance maladie</t>
        </r>
      </text>
    </comment>
    <comment ref="O4" authorId="0">
      <text>
        <r>
          <rPr>
            <b/>
            <i/>
            <sz val="8"/>
            <color indexed="81"/>
            <rFont val="Tahoma"/>
            <family val="2"/>
          </rPr>
          <t>Frais non prévus:
*Vacances
*Anniversaires
*Divers</t>
        </r>
      </text>
    </comment>
    <comment ref="P4" authorId="0">
      <text>
        <r>
          <rPr>
            <b/>
            <i/>
            <sz val="8"/>
            <color indexed="81"/>
            <rFont val="Tahoma"/>
            <family val="2"/>
          </rPr>
          <t>Frais en relation à la gestion financière du patrimoine</t>
        </r>
      </text>
    </comment>
    <comment ref="Q4" authorId="0">
      <text>
        <r>
          <rPr>
            <b/>
            <i/>
            <sz val="8"/>
            <color indexed="81"/>
            <rFont val="Tahoma"/>
            <family val="2"/>
          </rPr>
          <t>Frais de :
* Frais de Justice de paix
* Frais d'indemnité curateur/tuteur
* Frais d'avocat/agent affaire</t>
        </r>
      </text>
    </comment>
  </commentList>
</comments>
</file>

<file path=xl/comments3.xml><?xml version="1.0" encoding="utf-8"?>
<comments xmlns="http://schemas.openxmlformats.org/spreadsheetml/2006/main">
  <authors>
    <author>Auteur</author>
  </authors>
  <commentList>
    <comment ref="C17" authorId="0">
      <text>
        <r>
          <rPr>
            <b/>
            <i/>
            <sz val="8"/>
            <color indexed="81"/>
            <rFont val="Tahoma"/>
            <family val="2"/>
          </rPr>
          <t>Le nombre doit être au minimum 1 
 si la personne concernée possède un compte titre global.
Pour les actions individuelles, indiquer le prix unitaire</t>
        </r>
        <r>
          <rPr>
            <sz val="9"/>
            <color indexed="81"/>
            <rFont val="Tahoma"/>
            <family val="2"/>
          </rPr>
          <t>.</t>
        </r>
      </text>
    </comment>
    <comment ref="D17" authorId="0">
      <text>
        <r>
          <rPr>
            <b/>
            <i/>
            <sz val="8"/>
            <color indexed="81"/>
            <rFont val="Tahoma"/>
            <family val="2"/>
          </rPr>
          <t>Valeur au début de l'exercice comptable.</t>
        </r>
      </text>
    </comment>
    <comment ref="F17" authorId="0">
      <text>
        <r>
          <rPr>
            <b/>
            <i/>
            <sz val="8"/>
            <color indexed="81"/>
            <rFont val="Tahoma"/>
            <family val="2"/>
          </rPr>
          <t>Valeur au 31 décembre ou au bouclement effectué. Ce montant se reporte automatiquement.</t>
        </r>
      </text>
    </comment>
    <comment ref="J37" authorId="0">
      <text>
        <r>
          <rPr>
            <b/>
            <i/>
            <sz val="8"/>
            <color indexed="81"/>
            <rFont val="Tahoma"/>
            <family val="2"/>
          </rPr>
          <t>IMPORTANT !!!
Vérifier les soldes de vos comptes régulièrement à la même période !
Par exemple à la fin de chaque mois lorsque vous êtes en possession des soldes bancaires et postaux.</t>
        </r>
      </text>
    </comment>
    <comment ref="J55" authorId="0">
      <text>
        <r>
          <rPr>
            <b/>
            <i/>
            <sz val="8"/>
            <color indexed="81"/>
            <rFont val="Tahoma"/>
            <family val="2"/>
          </rPr>
          <t>Montant des poursuites selon extrait de l'Office. Ce montant est comptabilisé.
La différence avec le début d'exercice devient une variation de fortune si certaines dettes sont abandonnées ou passent en acte de défaut de biens.
!!! Variation de fortune !!!!</t>
        </r>
      </text>
    </comment>
    <comment ref="G56" authorId="0">
      <text>
        <r>
          <rPr>
            <b/>
            <i/>
            <sz val="8"/>
            <color indexed="81"/>
            <rFont val="Tahoma"/>
            <family val="2"/>
          </rPr>
          <t>Introduire le montant figurant sur l'acte de défaut de biens délivré par l'Office. Ce montant n'est pas comptabilisé, il est inscrit à titre informatif.</t>
        </r>
      </text>
    </comment>
  </commentList>
</comments>
</file>

<file path=xl/comments4.xml><?xml version="1.0" encoding="utf-8"?>
<comments xmlns="http://schemas.openxmlformats.org/spreadsheetml/2006/main">
  <authors>
    <author>Auteur</author>
  </authors>
  <commentList>
    <comment ref="F46" authorId="0">
      <text>
        <r>
          <rPr>
            <b/>
            <i/>
            <sz val="8"/>
            <color indexed="81"/>
            <rFont val="Tahoma"/>
            <family val="2"/>
          </rPr>
          <t>Variation automatique de valeur des titres entre le début et la fin de l'exercice comptable.</t>
        </r>
      </text>
    </comment>
    <comment ref="F47" authorId="0">
      <text>
        <r>
          <rPr>
            <b/>
            <i/>
            <sz val="8"/>
            <color indexed="81"/>
            <rFont val="Tahoma"/>
            <family val="2"/>
          </rPr>
          <t>Total de la variation des terrains et immeubles.</t>
        </r>
      </text>
    </comment>
    <comment ref="F48" authorId="0">
      <text>
        <r>
          <rPr>
            <b/>
            <i/>
            <sz val="8"/>
            <color indexed="81"/>
            <rFont val="Tahoma"/>
            <family val="2"/>
          </rPr>
          <t>Différence de valeur calculée automatiquement entre la valeur du mobilier du début d'exercice et la fin de celui-ci.</t>
        </r>
      </text>
    </comment>
    <comment ref="F49" authorId="0">
      <text>
        <r>
          <rPr>
            <b/>
            <i/>
            <sz val="8"/>
            <color indexed="81"/>
            <rFont val="Tahoma"/>
            <family val="2"/>
          </rPr>
          <t>Calcul automatique de différence de valeur des objets entre le début et la fin de l'exercice comptable.</t>
        </r>
      </text>
    </comment>
    <comment ref="F50" authorId="0">
      <text>
        <r>
          <rPr>
            <b/>
            <i/>
            <sz val="8"/>
            <color indexed="81"/>
            <rFont val="Tahoma"/>
            <family val="2"/>
          </rPr>
          <t>Calcul automatique de différence de valeur entre le début et la fin de l'exercice comptable sur la valeur des assurances-vie.</t>
        </r>
      </text>
    </comment>
    <comment ref="F51" authorId="0">
      <text>
        <r>
          <rPr>
            <b/>
            <i/>
            <sz val="8"/>
            <color indexed="81"/>
            <rFont val="Tahoma"/>
            <family val="2"/>
          </rPr>
          <t>Calcul automatique total des différences de valeurs entre le début et la fin de l'exercice comptable pour la totalité des "autres actifs".</t>
        </r>
      </text>
    </comment>
    <comment ref="F52" authorId="0">
      <text>
        <r>
          <rPr>
            <b/>
            <i/>
            <sz val="8"/>
            <color indexed="81"/>
            <rFont val="Tahoma"/>
            <family val="2"/>
          </rPr>
          <t>Variation automatique calculée sur la différence par rapport au début de l'année sur les dettes.</t>
        </r>
      </text>
    </comment>
    <comment ref="F53" authorId="0">
      <text>
        <r>
          <rPr>
            <b/>
            <i/>
            <sz val="8"/>
            <color indexed="81"/>
            <rFont val="Tahoma"/>
            <family val="2"/>
          </rPr>
          <t>Calcul automatique de la différence des variations de poursuites entre le début et la fin de l'exercice comptable.</t>
        </r>
      </text>
    </comment>
    <comment ref="F60" authorId="0">
      <text>
        <r>
          <rPr>
            <b/>
            <i/>
            <sz val="10"/>
            <color indexed="10"/>
            <rFont val="Tahoma"/>
            <family val="2"/>
          </rPr>
          <t>IMPORTANT !!!!
Si cette case comporte un solde positif ou négatif , cela signifie que votre compte comporte une erreur!!!!</t>
        </r>
        <r>
          <rPr>
            <b/>
            <i/>
            <sz val="8"/>
            <color indexed="81"/>
            <rFont val="Tahoma"/>
            <family val="2"/>
          </rPr>
          <t xml:space="preserve">
* Peut-être n'avez-vous pas introduit les soldes des actifs et passifs bancaires à la date de votre bouclement? 
* Peut-être que vous n'avez pas pris en compte une variation de fortune extraordinaire n'ayant pas de mouvements sur les liquidités?
(Ce contrôle devrait être fait à chaque fin de mois )
Cela vous évitera bien des soucis au bouclement final !!!!!!!!!!</t>
        </r>
      </text>
    </comment>
  </commentList>
</comments>
</file>

<file path=xl/sharedStrings.xml><?xml version="1.0" encoding="utf-8"?>
<sst xmlns="http://schemas.openxmlformats.org/spreadsheetml/2006/main" count="177" uniqueCount="146">
  <si>
    <t>Total de l'actif</t>
  </si>
  <si>
    <t>Total du passif</t>
  </si>
  <si>
    <t>Nature</t>
  </si>
  <si>
    <t>N° compte</t>
  </si>
  <si>
    <t>Estimation fiscale</t>
  </si>
  <si>
    <t>Total des entrées de fonds</t>
  </si>
  <si>
    <t>Total des sorties de fonds</t>
  </si>
  <si>
    <t>Commencé le</t>
  </si>
  <si>
    <t xml:space="preserve">Arrêté au </t>
  </si>
  <si>
    <t>Le juge de paix :</t>
  </si>
  <si>
    <t>Garantie (immeuble)</t>
  </si>
  <si>
    <t xml:space="preserve"> </t>
  </si>
  <si>
    <t>Adresse (rue et numéro, localité)</t>
  </si>
  <si>
    <t>Autres actifs :</t>
  </si>
  <si>
    <t>A - ACTIF</t>
  </si>
  <si>
    <t>B - PASSIF</t>
  </si>
  <si>
    <t>G doit être égal à C</t>
  </si>
  <si>
    <t>Banque</t>
  </si>
  <si>
    <t>Fortune nette  /  Découvert net  (A-B)</t>
  </si>
  <si>
    <t>Période</t>
  </si>
  <si>
    <t xml:space="preserve">Total des variations de fortune </t>
  </si>
  <si>
    <t>CHF</t>
  </si>
  <si>
    <t>Dettes :</t>
  </si>
  <si>
    <t>Description/banque et No de compte</t>
  </si>
  <si>
    <t>Titres :</t>
  </si>
  <si>
    <t>Dettes hypothécaires :</t>
  </si>
  <si>
    <t>C - EVOLUTION PATRIMONIALE (colonne 2 - colonne 1)</t>
  </si>
  <si>
    <t>Variation de valeur sur assurance-vie</t>
  </si>
  <si>
    <t>VARIATION PATRIMONIALE</t>
  </si>
  <si>
    <t>le</t>
  </si>
  <si>
    <t>A la charge de la succession</t>
  </si>
  <si>
    <t>En principe, chaque compte porte sur un exercice annuel allant du 1er janvier au 31 décembre.</t>
  </si>
  <si>
    <t>G - VARIATION DE FORTUNE NETTE (D-E+F)</t>
  </si>
  <si>
    <t>Utiliser la touche TAB pour passer d'un champ à l'autre</t>
  </si>
  <si>
    <t xml:space="preserve">Total                                   </t>
  </si>
  <si>
    <t>Fr.</t>
  </si>
  <si>
    <t>Débours</t>
  </si>
  <si>
    <t>Etabli par</t>
  </si>
  <si>
    <r>
      <t xml:space="preserve">début </t>
    </r>
    <r>
      <rPr>
        <b/>
        <sz val="11"/>
        <rFont val="Arial"/>
        <family val="2"/>
      </rPr>
      <t>(1)</t>
    </r>
  </si>
  <si>
    <r>
      <t>fin</t>
    </r>
    <r>
      <rPr>
        <b/>
        <sz val="11"/>
        <rFont val="Arial"/>
        <family val="2"/>
      </rPr>
      <t xml:space="preserve"> (2)</t>
    </r>
  </si>
  <si>
    <r>
      <t xml:space="preserve">Mobilier de valeur  </t>
    </r>
    <r>
      <rPr>
        <i/>
        <sz val="11"/>
        <rFont val="Arial"/>
        <family val="2"/>
      </rPr>
      <t xml:space="preserve">(selon liste annexée) </t>
    </r>
    <r>
      <rPr>
        <sz val="11"/>
        <rFont val="Arial"/>
        <family val="2"/>
      </rPr>
      <t>- Voir notice explicative</t>
    </r>
  </si>
  <si>
    <r>
      <t xml:space="preserve">Autres objets de valeur </t>
    </r>
    <r>
      <rPr>
        <i/>
        <sz val="11"/>
        <rFont val="Arial"/>
        <family val="2"/>
      </rPr>
      <t>(selon liste annexée)</t>
    </r>
    <r>
      <rPr>
        <sz val="11"/>
        <rFont val="Arial"/>
        <family val="2"/>
      </rPr>
      <t xml:space="preserve"> - Voir notice explicative</t>
    </r>
  </si>
  <si>
    <r>
      <t xml:space="preserve">Assurances-vie </t>
    </r>
    <r>
      <rPr>
        <i/>
        <sz val="11"/>
        <rFont val="Arial"/>
        <family val="2"/>
      </rPr>
      <t xml:space="preserve">(valeur de rachat) </t>
    </r>
    <r>
      <rPr>
        <sz val="11"/>
        <rFont val="Arial"/>
        <family val="2"/>
      </rPr>
      <t>- Voir notice explicative</t>
    </r>
  </si>
  <si>
    <t>Etablissement  Bancaire ou Postal</t>
  </si>
  <si>
    <t>Valeur nom. au 01.01</t>
  </si>
  <si>
    <t>Valeur nom. au 31.12</t>
  </si>
  <si>
    <t>Lieu de dépôt</t>
  </si>
  <si>
    <t>Variation sur les titres (Total des titres)</t>
  </si>
  <si>
    <t>Variation de valeur sur mobilier</t>
  </si>
  <si>
    <t>Variation de valeur sur objets de valeur</t>
  </si>
  <si>
    <t>Variation de valeur sur immeubles (Total des Immeubles et terrains)</t>
  </si>
  <si>
    <t>Variation de valeur sur autre actif</t>
  </si>
  <si>
    <t>Variation sur les dettes</t>
  </si>
  <si>
    <t>Variation de valeur sur les poursuites (Augmentation / abandon / passage en acte de défaut de bien)</t>
  </si>
  <si>
    <t>Le Juge de paix approuve le présent compte avec remerciements à son auteur.</t>
  </si>
  <si>
    <t xml:space="preserve"> oui / non </t>
  </si>
  <si>
    <t>oui</t>
  </si>
  <si>
    <t>non</t>
  </si>
  <si>
    <t>patr_decouv</t>
  </si>
  <si>
    <t>patrimoine</t>
  </si>
  <si>
    <t>Office</t>
  </si>
  <si>
    <t>Maint_levée</t>
  </si>
  <si>
    <t>levée</t>
  </si>
  <si>
    <t>maintien</t>
  </si>
  <si>
    <t>qualité</t>
  </si>
  <si>
    <t>de curateur</t>
  </si>
  <si>
    <t>d'administrateur officiel</t>
  </si>
  <si>
    <t>découvert</t>
  </si>
  <si>
    <t>de tuteur</t>
  </si>
  <si>
    <t>Modifications</t>
  </si>
  <si>
    <t>Date</t>
  </si>
  <si>
    <t>Version numéro</t>
  </si>
  <si>
    <t>Auteur</t>
  </si>
  <si>
    <t>Version Bêta 5.2</t>
  </si>
  <si>
    <t>René Chevalley</t>
  </si>
  <si>
    <t>Fichier de base</t>
  </si>
  <si>
    <t>Version Bêta 5.2.1</t>
  </si>
  <si>
    <t>Adaptations OJV</t>
  </si>
  <si>
    <t>L'administrateur officiel</t>
  </si>
  <si>
    <t>Le curateur</t>
  </si>
  <si>
    <t>Le tuteur</t>
  </si>
  <si>
    <t>qualité (le)</t>
  </si>
  <si>
    <t>Reynard + Midili</t>
  </si>
  <si>
    <t>SITUATION PATRIMONIALE</t>
  </si>
  <si>
    <t>Variation sur les dettes hypothécaires</t>
  </si>
  <si>
    <t>ou selon autre décompte détaillé annexé (relevé bancaire ou postal)</t>
  </si>
  <si>
    <t>Midili</t>
  </si>
  <si>
    <t>Corrections</t>
  </si>
  <si>
    <t>Nombre au 01.01</t>
  </si>
  <si>
    <t>Nombre au 31.12</t>
  </si>
  <si>
    <t>5.2.2</t>
  </si>
  <si>
    <t>Rémunération accordée</t>
  </si>
  <si>
    <t>Poursuites / Actes de défaut de biens</t>
  </si>
  <si>
    <t>(Lieu)</t>
  </si>
  <si>
    <t>(Date)</t>
  </si>
  <si>
    <t>(Signature)</t>
  </si>
  <si>
    <t>Tél.</t>
  </si>
  <si>
    <t>Mail</t>
  </si>
  <si>
    <t xml:space="preserve">Pour la gestion des biens de la succession de </t>
  </si>
  <si>
    <t>Après examen du présent compte et des pièces justificatives, le vérificateur des comptes soussigné atteste l'existence des biens de la succession et l'exactitude du compte. Il en propose l'approbation par le Juge de paix.</t>
  </si>
  <si>
    <t>Le vérificateur des comptes</t>
  </si>
  <si>
    <t>COMPTE DE L'ADMINISTRATION D'OFFICE</t>
  </si>
  <si>
    <t xml:space="preserve"> L'administrateur officiel atteste que le présent compte est complet et conforme à sa gestion :</t>
  </si>
  <si>
    <t>Juge</t>
  </si>
  <si>
    <t>RECETTES</t>
  </si>
  <si>
    <t>Comptabilité en partie simple sans comptes bancaires et postaux (uniquement Recettes et Dépenses)</t>
  </si>
  <si>
    <t/>
  </si>
  <si>
    <t>du</t>
  </si>
  <si>
    <t>au</t>
  </si>
  <si>
    <t>Total actuel recettes CHF</t>
  </si>
  <si>
    <t>Vous avez la possibilité de renommer chacun des 15 postes ci-dessous, les libellés de vos comptes seront repris automatiquement dans la partie " Variation du Patrimoine "</t>
  </si>
  <si>
    <t>Date de réception sur compte</t>
  </si>
  <si>
    <t>numéro de document</t>
  </si>
  <si>
    <t>Libellé de la saisie comptable</t>
  </si>
  <si>
    <t xml:space="preserve">                                                                              Totaux</t>
  </si>
  <si>
    <t>DEPENSES</t>
  </si>
  <si>
    <t xml:space="preserve">Total actuel dépenses CHF : </t>
  </si>
  <si>
    <t>Date de paiement</t>
  </si>
  <si>
    <t>Totaux</t>
  </si>
  <si>
    <t>Vous pouvez afficher cacher l'aide à la saisie dans l'onglet "Révision", bouton "Afficher tous les commentaires"</t>
  </si>
  <si>
    <t>Variation sur établissement Bancaire ou Postal</t>
  </si>
  <si>
    <t>Immeubles/ terrains / usufruits capitalisés :</t>
  </si>
  <si>
    <t>Juge de paix du district:</t>
  </si>
  <si>
    <t>Dossier n° :</t>
  </si>
  <si>
    <t xml:space="preserve">Pour la gestion des biens de la succession de : </t>
  </si>
  <si>
    <r>
      <t xml:space="preserve">D - ENTREES DE FONDS  (recettes)   </t>
    </r>
    <r>
      <rPr>
        <b/>
        <sz val="8"/>
        <color rgb="FF009900"/>
        <rFont val="Arial"/>
        <family val="2"/>
      </rPr>
      <t>(les chiffres doivent être positifs)</t>
    </r>
  </si>
  <si>
    <r>
      <t xml:space="preserve">E - SORTIES DE FONDS  (dépenses)   </t>
    </r>
    <r>
      <rPr>
        <b/>
        <sz val="8"/>
        <color rgb="FF009900"/>
        <rFont val="Arial"/>
        <family val="2"/>
      </rPr>
      <t>(les chiffres doivent être positifs)</t>
    </r>
  </si>
  <si>
    <r>
      <t xml:space="preserve">F - VARIATION DE FORTUNE </t>
    </r>
    <r>
      <rPr>
        <b/>
        <sz val="9"/>
        <color rgb="FF009900"/>
        <rFont val="Arial"/>
        <family val="2"/>
      </rPr>
      <t>(les chiffres peuvent être positifs ou négatifs)</t>
    </r>
  </si>
  <si>
    <t>Ce compte est juste si aucun chiffre n'apparait dans la case grise ci contre.</t>
  </si>
  <si>
    <t>Espèces :</t>
  </si>
  <si>
    <r>
      <t>Variation spécifique sans mouvement sur les liquidités</t>
    </r>
    <r>
      <rPr>
        <sz val="10"/>
        <rFont val="Arial"/>
        <family val="2"/>
      </rPr>
      <t xml:space="preserve"> (A compléter le cas échéant, avec chiffre positif ou négatif)</t>
    </r>
  </si>
  <si>
    <t>/</t>
  </si>
  <si>
    <t>DECOUVERT NET CHF</t>
  </si>
  <si>
    <t>PATRIMOINE NET CHF</t>
  </si>
  <si>
    <t>D'AIGLE</t>
  </si>
  <si>
    <t>DE LA BROYE-VULLY</t>
  </si>
  <si>
    <t>DU JURA-NORD VAUDOIS</t>
  </si>
  <si>
    <t>DU GROS-DE-VAUD</t>
  </si>
  <si>
    <t>DE LAUSANNE</t>
  </si>
  <si>
    <t>DE L'OUEST LAUSANNOIS</t>
  </si>
  <si>
    <t>DE LAVAUX-ORON</t>
  </si>
  <si>
    <t>DE MORGES</t>
  </si>
  <si>
    <t>DE NYON</t>
  </si>
  <si>
    <t>DE LA RIVIERA-PAYS-D'ENHAUT</t>
  </si>
  <si>
    <t>Total des poursuites en cours selon liste des affaires en cours</t>
  </si>
  <si>
    <t>Total des Actes de défaut de biens délivrés selon liste des affaires en cours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</si>
</sst>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C_H_F_-;\-* #,##0.00\ _C_H_F_-;_-* &quot;-&quot;??\ _C_H_F_-;_-@_-"/>
    <numFmt numFmtId="164" formatCode="&quot;SFr.&quot;\ #,##0;&quot;SFr.&quot;\ \-#,##0"/>
    <numFmt numFmtId="165" formatCode="_ &quot;SFr.&quot;\ * #,##0.00_ ;_ &quot;SFr.&quot;\ * \-#,##0.00_ ;_ &quot;SFr.&quot;\ * &quot;-&quot;??_ ;_ @_ "/>
    <numFmt numFmtId="166" formatCode="d\ mmmm\ yyyy"/>
    <numFmt numFmtId="167" formatCode="&quot;SFr.&quot;\ #,##0"/>
    <numFmt numFmtId="168" formatCode="dd/mm/yyyy;@"/>
    <numFmt numFmtId="169" formatCode="[$-100C]d/\ mmmm\ yyyy;@"/>
    <numFmt numFmtId="170" formatCode="#,##0.00_ ;\-#,##0.00\ "/>
    <numFmt numFmtId="171" formatCode="000\ 000\ 00\ 00"/>
  </numFmts>
  <fonts count="63" x14ac:knownFonts="1">
    <font>
      <sz val="10"/>
      <name val="Arial"/>
    </font>
    <font>
      <sz val="11"/>
      <color indexed="8"/>
      <name val="Calibri"/>
      <family val="2"/>
    </font>
    <font>
      <b/>
      <sz val="14"/>
      <name val="Arial"/>
      <family val="2"/>
    </font>
    <font>
      <sz val="8"/>
      <name val="Arial"/>
      <family val="2"/>
    </font>
    <font>
      <sz val="10"/>
      <name val="Arial"/>
      <family val="2"/>
    </font>
    <font>
      <sz val="14"/>
      <name val="Arial"/>
      <family val="2"/>
    </font>
    <font>
      <b/>
      <sz val="16"/>
      <name val="Arial"/>
      <family val="2"/>
    </font>
    <font>
      <sz val="11"/>
      <name val="Arial"/>
      <family val="2"/>
    </font>
    <font>
      <b/>
      <sz val="11"/>
      <name val="Arial"/>
      <family val="2"/>
    </font>
    <font>
      <i/>
      <sz val="11"/>
      <name val="Arial"/>
      <family val="2"/>
    </font>
    <font>
      <sz val="11"/>
      <name val="Arial"/>
      <family val="2"/>
    </font>
    <font>
      <b/>
      <sz val="11"/>
      <name val="Arial"/>
      <family val="2"/>
    </font>
    <font>
      <sz val="11"/>
      <name val="Arial Narrow"/>
      <family val="2"/>
    </font>
    <font>
      <b/>
      <sz val="12"/>
      <name val="Arial"/>
      <family val="2"/>
    </font>
    <font>
      <sz val="9"/>
      <name val="Arial"/>
      <family val="2"/>
    </font>
    <font>
      <i/>
      <sz val="9"/>
      <name val="Arial"/>
      <family val="2"/>
    </font>
    <font>
      <b/>
      <sz val="10"/>
      <name val="Arial"/>
      <family val="2"/>
    </font>
    <font>
      <sz val="9"/>
      <color indexed="81"/>
      <name val="Tahoma"/>
      <family val="2"/>
    </font>
    <font>
      <b/>
      <sz val="11"/>
      <color indexed="9"/>
      <name val="Arial"/>
      <family val="2"/>
    </font>
    <font>
      <b/>
      <sz val="11"/>
      <color indexed="10"/>
      <name val="Arial"/>
      <family val="2"/>
    </font>
    <font>
      <b/>
      <sz val="9"/>
      <name val="Arial"/>
      <family val="2"/>
    </font>
    <font>
      <b/>
      <i/>
      <sz val="8"/>
      <color indexed="81"/>
      <name val="Tahoma"/>
      <family val="2"/>
    </font>
    <font>
      <sz val="11"/>
      <color indexed="10"/>
      <name val="Arial"/>
      <family val="2"/>
    </font>
    <font>
      <b/>
      <i/>
      <sz val="10"/>
      <color indexed="10"/>
      <name val="Tahoma"/>
      <family val="2"/>
    </font>
    <font>
      <sz val="10"/>
      <name val="Arial"/>
      <family val="2"/>
    </font>
    <font>
      <sz val="8"/>
      <name val="Arial"/>
      <family val="2"/>
    </font>
    <font>
      <sz val="11"/>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8"/>
      <name val="Arial"/>
      <family val="2"/>
    </font>
    <font>
      <b/>
      <i/>
      <sz val="11"/>
      <name val="Arial"/>
      <family val="2"/>
    </font>
    <font>
      <sz val="9"/>
      <color rgb="FFFF0000"/>
      <name val="Arial"/>
      <family val="2"/>
    </font>
    <font>
      <b/>
      <i/>
      <sz val="9"/>
      <name val="Arial"/>
      <family val="2"/>
    </font>
    <font>
      <b/>
      <sz val="9"/>
      <color rgb="FFFF0000"/>
      <name val="Arial"/>
      <family val="2"/>
    </font>
    <font>
      <sz val="8"/>
      <color rgb="FFFF0000"/>
      <name val="Arial"/>
      <family val="2"/>
    </font>
    <font>
      <b/>
      <sz val="18"/>
      <name val="Arial"/>
      <family val="2"/>
    </font>
    <font>
      <b/>
      <sz val="14"/>
      <color rgb="FF009900"/>
      <name val="Arial"/>
      <family val="2"/>
    </font>
    <font>
      <u/>
      <sz val="10"/>
      <color theme="10"/>
      <name val="Arial"/>
      <family val="2"/>
    </font>
    <font>
      <u/>
      <sz val="11"/>
      <color theme="10"/>
      <name val="Arial"/>
      <family val="2"/>
    </font>
    <font>
      <b/>
      <sz val="17"/>
      <color rgb="FF009900"/>
      <name val="Arial"/>
      <family val="2"/>
    </font>
    <font>
      <sz val="11"/>
      <color rgb="FF009900"/>
      <name val="Arial"/>
      <family val="2"/>
    </font>
    <font>
      <b/>
      <sz val="11"/>
      <color rgb="FF009900"/>
      <name val="Arial"/>
      <family val="2"/>
    </font>
    <font>
      <sz val="10.7"/>
      <name val="Arial"/>
      <family val="2"/>
    </font>
    <font>
      <b/>
      <sz val="16"/>
      <color rgb="FF009900"/>
      <name val="Arial"/>
      <family val="2"/>
    </font>
    <font>
      <b/>
      <sz val="12"/>
      <color rgb="FF009900"/>
      <name val="Arial"/>
      <family val="2"/>
    </font>
    <font>
      <b/>
      <sz val="8"/>
      <color rgb="FF009900"/>
      <name val="Arial"/>
      <family val="2"/>
    </font>
    <font>
      <b/>
      <i/>
      <sz val="8"/>
      <color rgb="FF009900"/>
      <name val="Arial"/>
      <family val="2"/>
    </font>
    <font>
      <b/>
      <sz val="9"/>
      <color rgb="FF009900"/>
      <name val="Arial"/>
      <family val="2"/>
    </font>
    <font>
      <b/>
      <i/>
      <sz val="9"/>
      <color indexed="81"/>
      <name val="Tahoma"/>
      <family val="2"/>
    </font>
    <font>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43"/>
      </patternFill>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indexed="43"/>
        <bgColor indexed="64"/>
      </patternFill>
    </fill>
    <fill>
      <patternFill patternType="solid">
        <fgColor indexed="52"/>
        <bgColor indexed="64"/>
      </patternFill>
    </fill>
    <fill>
      <patternFill patternType="solid">
        <fgColor indexed="11"/>
        <bgColor indexed="64"/>
      </patternFill>
    </fill>
    <fill>
      <patternFill patternType="solid">
        <fgColor rgb="FF00FF00"/>
        <bgColor indexed="64"/>
      </patternFill>
    </fill>
    <fill>
      <patternFill patternType="solid">
        <fgColor rgb="FFFF9900"/>
        <bgColor indexed="64"/>
      </patternFill>
    </fill>
    <fill>
      <patternFill patternType="solid">
        <fgColor theme="6" tint="0.79998168889431442"/>
        <bgColor indexed="64"/>
      </patternFill>
    </fill>
    <fill>
      <patternFill patternType="solid">
        <fgColor theme="0" tint="-0.249977111117893"/>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dotted">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dotted">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double">
        <color auto="1"/>
      </bottom>
      <diagonal/>
    </border>
    <border>
      <left/>
      <right/>
      <top style="dotted">
        <color indexed="64"/>
      </top>
      <bottom style="dotted">
        <color indexed="64"/>
      </bottom>
      <diagonal/>
    </border>
    <border>
      <left style="thin">
        <color indexed="64"/>
      </left>
      <right/>
      <top style="thin">
        <color indexed="64"/>
      </top>
      <bottom style="dotted">
        <color auto="1"/>
      </bottom>
      <diagonal/>
    </border>
    <border>
      <left/>
      <right/>
      <top style="thin">
        <color indexed="64"/>
      </top>
      <bottom style="dotted">
        <color auto="1"/>
      </bottom>
      <diagonal/>
    </border>
    <border>
      <left/>
      <right style="thin">
        <color indexed="64"/>
      </right>
      <top style="thin">
        <color indexed="64"/>
      </top>
      <bottom style="dotted">
        <color auto="1"/>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top style="dotted">
        <color auto="1"/>
      </top>
      <bottom style="thin">
        <color indexed="64"/>
      </bottom>
      <diagonal/>
    </border>
    <border>
      <left style="thin">
        <color indexed="64"/>
      </left>
      <right style="thin">
        <color indexed="64"/>
      </right>
      <top style="dotted">
        <color auto="1"/>
      </top>
      <bottom style="dotted">
        <color auto="1"/>
      </bottom>
      <diagonal/>
    </border>
    <border>
      <left style="thin">
        <color indexed="64"/>
      </left>
      <right/>
      <top/>
      <bottom style="dotted">
        <color auto="1"/>
      </bottom>
      <diagonal/>
    </border>
    <border>
      <left/>
      <right style="thin">
        <color indexed="64"/>
      </right>
      <top/>
      <bottom style="dotted">
        <color auto="1"/>
      </bottom>
      <diagonal/>
    </border>
    <border>
      <left style="thin">
        <color indexed="64"/>
      </left>
      <right style="thin">
        <color indexed="64"/>
      </right>
      <top/>
      <bottom style="dotted">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tted">
        <color auto="1"/>
      </bottom>
      <diagonal/>
    </border>
    <border>
      <left/>
      <right style="medium">
        <color indexed="64"/>
      </right>
      <top style="thin">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thin">
        <color indexed="64"/>
      </right>
      <top style="dotted">
        <color auto="1"/>
      </top>
      <bottom style="medium">
        <color indexed="64"/>
      </bottom>
      <diagonal/>
    </border>
    <border>
      <left style="thin">
        <color indexed="64"/>
      </left>
      <right/>
      <top style="dotted">
        <color auto="1"/>
      </top>
      <bottom style="medium">
        <color indexed="64"/>
      </bottom>
      <diagonal/>
    </border>
    <border>
      <left/>
      <right style="medium">
        <color indexed="64"/>
      </right>
      <top style="dotted">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tted">
        <color auto="1"/>
      </bottom>
      <diagonal/>
    </border>
    <border>
      <left style="thin">
        <color indexed="64"/>
      </left>
      <right style="medium">
        <color indexed="64"/>
      </right>
      <top style="medium">
        <color indexed="64"/>
      </top>
      <bottom style="dotted">
        <color auto="1"/>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dotted">
        <color auto="1"/>
      </bottom>
      <diagonal/>
    </border>
    <border>
      <left style="thin">
        <color indexed="64"/>
      </left>
      <right style="thin">
        <color indexed="64"/>
      </right>
      <top style="dotted">
        <color auto="1"/>
      </top>
      <bottom style="medium">
        <color indexed="64"/>
      </bottom>
      <diagonal/>
    </border>
    <border>
      <left style="medium">
        <color indexed="64"/>
      </left>
      <right/>
      <top style="medium">
        <color indexed="64"/>
      </top>
      <bottom style="dotted">
        <color auto="1"/>
      </bottom>
      <diagonal/>
    </border>
    <border>
      <left/>
      <right/>
      <top style="medium">
        <color indexed="64"/>
      </top>
      <bottom style="dotted">
        <color auto="1"/>
      </bottom>
      <diagonal/>
    </border>
    <border>
      <left/>
      <right style="thin">
        <color indexed="64"/>
      </right>
      <top style="medium">
        <color indexed="64"/>
      </top>
      <bottom style="dotted">
        <color auto="1"/>
      </bottom>
      <diagonal/>
    </border>
    <border>
      <left style="medium">
        <color indexed="64"/>
      </left>
      <right style="thin">
        <color indexed="64"/>
      </right>
      <top/>
      <bottom style="dotted">
        <color auto="1"/>
      </bottom>
      <diagonal/>
    </border>
    <border>
      <left style="thin">
        <color indexed="64"/>
      </left>
      <right style="medium">
        <color indexed="64"/>
      </right>
      <top/>
      <bottom style="dotted">
        <color auto="1"/>
      </bottom>
      <diagonal/>
    </border>
    <border>
      <left/>
      <right style="medium">
        <color indexed="64"/>
      </right>
      <top style="medium">
        <color indexed="64"/>
      </top>
      <bottom style="dotted">
        <color auto="1"/>
      </bottom>
      <diagonal/>
    </border>
    <border>
      <left/>
      <right style="thin">
        <color indexed="64"/>
      </right>
      <top style="medium">
        <color indexed="64"/>
      </top>
      <bottom style="thin">
        <color indexed="64"/>
      </bottom>
      <diagonal/>
    </border>
    <border>
      <left style="thick">
        <color theme="0" tint="-0.34998626667073579"/>
      </left>
      <right style="thick">
        <color theme="0" tint="-0.34998626667073579"/>
      </right>
      <top style="thick">
        <color theme="0" tint="-0.34998626667073579"/>
      </top>
      <bottom style="thick">
        <color theme="0" tint="-0.34998626667073579"/>
      </bottom>
      <diagonal/>
    </border>
    <border>
      <left style="medium">
        <color indexed="64"/>
      </left>
      <right style="medium">
        <color indexed="64"/>
      </right>
      <top style="dotted">
        <color auto="1"/>
      </top>
      <bottom style="dotted">
        <color auto="1"/>
      </bottom>
      <diagonal/>
    </border>
    <border>
      <left style="medium">
        <color indexed="64"/>
      </left>
      <right style="medium">
        <color indexed="64"/>
      </right>
      <top style="dotted">
        <color auto="1"/>
      </top>
      <bottom style="medium">
        <color indexed="64"/>
      </bottom>
      <diagonal/>
    </border>
    <border>
      <left style="medium">
        <color indexed="64"/>
      </left>
      <right style="medium">
        <color indexed="64"/>
      </right>
      <top/>
      <bottom style="dotted">
        <color auto="1"/>
      </bottom>
      <diagonal/>
    </border>
    <border>
      <left style="medium">
        <color indexed="64"/>
      </left>
      <right style="medium">
        <color indexed="64"/>
      </right>
      <top style="dotted">
        <color auto="1"/>
      </top>
      <bottom/>
      <diagonal/>
    </border>
    <border>
      <left/>
      <right style="medium">
        <color indexed="64"/>
      </right>
      <top/>
      <bottom style="dashDotDot">
        <color indexed="64"/>
      </bottom>
      <diagonal/>
    </border>
    <border>
      <left/>
      <right/>
      <top/>
      <bottom style="dashDotDot">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s>
  <cellStyleXfs count="3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7" fillId="12" borderId="0" applyNumberFormat="0" applyBorder="0" applyAlignment="0" applyProtection="0"/>
    <xf numFmtId="0" fontId="27" fillId="9" borderId="0" applyNumberFormat="0" applyBorder="0" applyAlignment="0" applyProtection="0"/>
    <xf numFmtId="0" fontId="27" fillId="10"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28" fillId="3" borderId="0" applyNumberFormat="0" applyBorder="0" applyAlignment="0" applyProtection="0"/>
    <xf numFmtId="0" fontId="29" fillId="16" borderId="1" applyNumberFormat="0" applyAlignment="0" applyProtection="0"/>
    <xf numFmtId="0" fontId="30" fillId="17" borderId="3" applyNumberFormat="0" applyAlignment="0" applyProtection="0"/>
    <xf numFmtId="0" fontId="31" fillId="0" borderId="0" applyNumberFormat="0" applyFill="0" applyBorder="0" applyAlignment="0" applyProtection="0"/>
    <xf numFmtId="0" fontId="32" fillId="4" borderId="0" applyNumberFormat="0" applyBorder="0" applyAlignment="0" applyProtection="0"/>
    <xf numFmtId="0" fontId="33" fillId="0" borderId="4" applyNumberFormat="0" applyFill="0" applyAlignment="0" applyProtection="0"/>
    <xf numFmtId="0" fontId="34" fillId="0" borderId="5" applyNumberFormat="0" applyFill="0" applyAlignment="0" applyProtection="0"/>
    <xf numFmtId="0" fontId="35" fillId="0" borderId="6" applyNumberFormat="0" applyFill="0" applyAlignment="0" applyProtection="0"/>
    <xf numFmtId="0" fontId="35" fillId="0" borderId="0" applyNumberFormat="0" applyFill="0" applyBorder="0" applyAlignment="0" applyProtection="0"/>
    <xf numFmtId="0" fontId="36" fillId="7" borderId="1" applyNumberFormat="0" applyAlignment="0" applyProtection="0"/>
    <xf numFmtId="0" fontId="37" fillId="0" borderId="2" applyNumberFormat="0" applyFill="0" applyAlignment="0" applyProtection="0"/>
    <xf numFmtId="0" fontId="38" fillId="18" borderId="0" applyNumberFormat="0" applyBorder="0" applyAlignment="0" applyProtection="0"/>
    <xf numFmtId="0" fontId="4" fillId="0" borderId="0"/>
    <xf numFmtId="0" fontId="39" fillId="16" borderId="7"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50" fillId="0" borderId="0" applyNumberFormat="0" applyFill="0" applyBorder="0" applyAlignment="0" applyProtection="0"/>
    <xf numFmtId="43" fontId="62" fillId="0" borderId="0" applyFont="0" applyFill="0" applyBorder="0" applyAlignment="0" applyProtection="0"/>
  </cellStyleXfs>
  <cellXfs count="437">
    <xf numFmtId="0" fontId="0" fillId="0" borderId="0" xfId="0"/>
    <xf numFmtId="0" fontId="7" fillId="0" borderId="0" xfId="0" applyFont="1" applyFill="1" applyProtection="1"/>
    <xf numFmtId="0" fontId="8" fillId="0" borderId="0" xfId="0" applyFont="1" applyFill="1" applyProtection="1"/>
    <xf numFmtId="0" fontId="9" fillId="0" borderId="0" xfId="0" applyFont="1" applyFill="1" applyProtection="1"/>
    <xf numFmtId="0" fontId="7" fillId="0" borderId="0" xfId="0" applyFont="1" applyFill="1" applyBorder="1" applyProtection="1"/>
    <xf numFmtId="0" fontId="8"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8" fillId="0" borderId="0" xfId="0" applyFont="1" applyFill="1" applyAlignment="1" applyProtection="1">
      <alignment horizontal="left" vertical="center"/>
    </xf>
    <xf numFmtId="0" fontId="7" fillId="0" borderId="0" xfId="0" applyFont="1" applyFill="1" applyBorder="1" applyAlignment="1" applyProtection="1">
      <alignment horizontal="right" vertical="center"/>
    </xf>
    <xf numFmtId="0" fontId="8" fillId="0" borderId="0" xfId="0" applyFont="1" applyFill="1" applyAlignment="1" applyProtection="1">
      <alignment horizontal="left"/>
    </xf>
    <xf numFmtId="0" fontId="0" fillId="0" borderId="0" xfId="0" applyAlignment="1"/>
    <xf numFmtId="0" fontId="4" fillId="0" borderId="0" xfId="0" applyFont="1" applyAlignment="1"/>
    <xf numFmtId="0" fontId="7" fillId="19" borderId="0" xfId="0" applyFont="1" applyFill="1" applyProtection="1"/>
    <xf numFmtId="0" fontId="8" fillId="19" borderId="0" xfId="0" applyFont="1" applyFill="1" applyProtection="1"/>
    <xf numFmtId="0" fontId="7" fillId="19" borderId="0" xfId="0" applyFont="1" applyFill="1" applyBorder="1" applyAlignment="1" applyProtection="1">
      <alignment horizontal="left"/>
    </xf>
    <xf numFmtId="0" fontId="8" fillId="19" borderId="0" xfId="0" applyFont="1" applyFill="1" applyAlignment="1" applyProtection="1">
      <alignment horizontal="left"/>
    </xf>
    <xf numFmtId="0" fontId="7" fillId="19" borderId="0" xfId="0" applyFont="1" applyFill="1" applyAlignment="1" applyProtection="1"/>
    <xf numFmtId="0" fontId="7" fillId="19" borderId="0" xfId="0" applyFont="1" applyFill="1" applyBorder="1" applyAlignment="1" applyProtection="1"/>
    <xf numFmtId="0" fontId="7" fillId="19" borderId="0" xfId="0" applyFont="1" applyFill="1" applyBorder="1" applyProtection="1"/>
    <xf numFmtId="0" fontId="7" fillId="19" borderId="0" xfId="0" applyFont="1" applyFill="1" applyAlignment="1" applyProtection="1">
      <alignment horizontal="center"/>
    </xf>
    <xf numFmtId="0" fontId="8" fillId="19" borderId="0" xfId="0" applyFont="1" applyFill="1" applyBorder="1" applyAlignment="1" applyProtection="1">
      <alignment horizontal="left" vertical="center"/>
    </xf>
    <xf numFmtId="0" fontId="4" fillId="19" borderId="0" xfId="0" applyFont="1" applyFill="1" applyProtection="1"/>
    <xf numFmtId="0" fontId="10" fillId="19" borderId="0" xfId="0" applyFont="1" applyFill="1" applyProtection="1"/>
    <xf numFmtId="0" fontId="7" fillId="19" borderId="0" xfId="0" applyFont="1" applyFill="1" applyBorder="1" applyAlignment="1" applyProtection="1">
      <alignment horizontal="left" vertical="center" wrapText="1"/>
    </xf>
    <xf numFmtId="0" fontId="7" fillId="19" borderId="0" xfId="0" applyFont="1" applyFill="1" applyAlignment="1" applyProtection="1">
      <alignment vertical="center"/>
    </xf>
    <xf numFmtId="0" fontId="0" fillId="20" borderId="0" xfId="0" applyFill="1"/>
    <xf numFmtId="0" fontId="0" fillId="20" borderId="10" xfId="0" applyFill="1" applyBorder="1"/>
    <xf numFmtId="0" fontId="7" fillId="19" borderId="0" xfId="0" applyFont="1" applyFill="1" applyBorder="1" applyAlignment="1" applyProtection="1">
      <alignment vertical="center"/>
    </xf>
    <xf numFmtId="0" fontId="5" fillId="19" borderId="0" xfId="0" applyFont="1" applyFill="1" applyProtection="1"/>
    <xf numFmtId="0" fontId="7" fillId="0" borderId="0" xfId="0" applyFont="1" applyFill="1" applyAlignment="1" applyProtection="1">
      <alignment horizontal="right" vertical="center"/>
    </xf>
    <xf numFmtId="0" fontId="7" fillId="0" borderId="0" xfId="0" applyFont="1" applyFill="1" applyBorder="1" applyAlignment="1" applyProtection="1">
      <alignment vertical="center" wrapText="1"/>
    </xf>
    <xf numFmtId="0" fontId="4" fillId="19" borderId="0" xfId="0" applyFont="1" applyFill="1" applyAlignment="1" applyProtection="1">
      <alignment vertical="center"/>
    </xf>
    <xf numFmtId="0" fontId="4" fillId="20" borderId="29" xfId="0" applyFont="1" applyFill="1" applyBorder="1" applyAlignment="1">
      <alignment horizontal="center"/>
    </xf>
    <xf numFmtId="0" fontId="4" fillId="20" borderId="21" xfId="0" applyFont="1" applyFill="1" applyBorder="1" applyAlignment="1">
      <alignment horizontal="center"/>
    </xf>
    <xf numFmtId="0" fontId="4" fillId="20" borderId="10" xfId="0" applyFont="1" applyFill="1" applyBorder="1"/>
    <xf numFmtId="0" fontId="4" fillId="20" borderId="11" xfId="0" applyFont="1" applyFill="1" applyBorder="1"/>
    <xf numFmtId="0" fontId="16" fillId="19" borderId="20" xfId="0" applyFont="1" applyFill="1" applyBorder="1"/>
    <xf numFmtId="0" fontId="16" fillId="19" borderId="23" xfId="0" applyFont="1" applyFill="1" applyBorder="1"/>
    <xf numFmtId="0" fontId="0" fillId="20" borderId="21" xfId="0" applyFill="1" applyBorder="1" applyAlignment="1">
      <alignment horizontal="center"/>
    </xf>
    <xf numFmtId="0" fontId="4" fillId="20" borderId="0" xfId="0" applyFont="1" applyFill="1" applyBorder="1"/>
    <xf numFmtId="0" fontId="4" fillId="20" borderId="14" xfId="0" applyFont="1" applyFill="1" applyBorder="1"/>
    <xf numFmtId="0" fontId="7" fillId="0" borderId="10" xfId="0" applyFont="1" applyBorder="1" applyProtection="1"/>
    <xf numFmtId="0" fontId="7" fillId="0" borderId="10" xfId="0" applyFont="1" applyBorder="1" applyAlignment="1" applyProtection="1"/>
    <xf numFmtId="0" fontId="7" fillId="0" borderId="11" xfId="0" applyFont="1" applyBorder="1" applyProtection="1"/>
    <xf numFmtId="0" fontId="0" fillId="19" borderId="10" xfId="0" applyFill="1" applyBorder="1"/>
    <xf numFmtId="0" fontId="0" fillId="19" borderId="10" xfId="0" applyFill="1" applyBorder="1" applyAlignment="1"/>
    <xf numFmtId="0" fontId="0" fillId="0" borderId="10" xfId="0" applyBorder="1"/>
    <xf numFmtId="0" fontId="4" fillId="0" borderId="10" xfId="0" applyFont="1" applyBorder="1" applyAlignment="1"/>
    <xf numFmtId="14" fontId="0" fillId="0" borderId="10" xfId="0" applyNumberFormat="1" applyBorder="1" applyAlignment="1"/>
    <xf numFmtId="14" fontId="0" fillId="0" borderId="10" xfId="0" applyNumberFormat="1" applyBorder="1"/>
    <xf numFmtId="4" fontId="8" fillId="0" borderId="9" xfId="0" applyNumberFormat="1" applyFont="1" applyFill="1" applyBorder="1" applyAlignment="1" applyProtection="1">
      <alignment vertical="top" wrapText="1"/>
    </xf>
    <xf numFmtId="4" fontId="8" fillId="0" borderId="30" xfId="0" applyNumberFormat="1" applyFont="1" applyFill="1" applyBorder="1" applyAlignment="1" applyProtection="1">
      <alignment vertical="top" wrapText="1"/>
    </xf>
    <xf numFmtId="49" fontId="0" fillId="0" borderId="10" xfId="0" applyNumberFormat="1" applyBorder="1"/>
    <xf numFmtId="0" fontId="12" fillId="19" borderId="0" xfId="0" applyFont="1" applyFill="1" applyAlignment="1" applyProtection="1">
      <alignment vertical="center"/>
    </xf>
    <xf numFmtId="0" fontId="7" fillId="19" borderId="0" xfId="0" applyFont="1" applyFill="1" applyBorder="1" applyAlignment="1" applyProtection="1">
      <alignment horizontal="left" vertical="center"/>
    </xf>
    <xf numFmtId="0" fontId="7" fillId="19" borderId="0" xfId="0" applyFont="1" applyFill="1" applyAlignment="1" applyProtection="1">
      <alignment horizontal="left" vertical="center"/>
    </xf>
    <xf numFmtId="0" fontId="7" fillId="0" borderId="0" xfId="0" applyFont="1" applyFill="1" applyBorder="1" applyAlignment="1" applyProtection="1">
      <alignment horizontal="left"/>
    </xf>
    <xf numFmtId="0" fontId="22" fillId="19" borderId="0" xfId="0" applyFont="1" applyFill="1" applyAlignment="1" applyProtection="1">
      <alignment vertical="center"/>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vertical="center"/>
    </xf>
    <xf numFmtId="0" fontId="7" fillId="0" borderId="0" xfId="0" applyFont="1" applyFill="1" applyBorder="1" applyAlignment="1" applyProtection="1">
      <alignment vertical="center"/>
    </xf>
    <xf numFmtId="0" fontId="10" fillId="0" borderId="0" xfId="0" applyFont="1" applyFill="1" applyAlignment="1" applyProtection="1">
      <alignment vertical="center"/>
    </xf>
    <xf numFmtId="0" fontId="7" fillId="0" borderId="0" xfId="0" applyFont="1" applyFill="1" applyAlignment="1" applyProtection="1">
      <alignment vertical="center"/>
    </xf>
    <xf numFmtId="0" fontId="7" fillId="0" borderId="8" xfId="0" applyFont="1" applyFill="1" applyBorder="1" applyAlignment="1" applyProtection="1">
      <alignment horizontal="left"/>
    </xf>
    <xf numFmtId="0" fontId="7" fillId="0" borderId="8" xfId="0" applyFont="1" applyFill="1" applyBorder="1" applyAlignment="1" applyProtection="1">
      <alignment vertical="center"/>
    </xf>
    <xf numFmtId="0" fontId="7" fillId="0" borderId="8" xfId="0" applyFont="1" applyFill="1" applyBorder="1" applyProtection="1"/>
    <xf numFmtId="0" fontId="7" fillId="0" borderId="9" xfId="0" applyFont="1" applyFill="1" applyBorder="1" applyAlignment="1" applyProtection="1">
      <alignment horizontal="left"/>
    </xf>
    <xf numFmtId="0" fontId="7" fillId="0" borderId="9" xfId="0" applyFont="1" applyFill="1" applyBorder="1" applyAlignment="1" applyProtection="1">
      <alignment vertical="center"/>
    </xf>
    <xf numFmtId="0" fontId="11" fillId="0" borderId="0" xfId="0" applyFont="1" applyFill="1" applyAlignment="1" applyProtection="1">
      <alignment vertical="center"/>
    </xf>
    <xf numFmtId="0" fontId="7" fillId="0" borderId="0" xfId="0" applyFont="1" applyFill="1" applyAlignment="1" applyProtection="1">
      <alignment horizontal="center"/>
    </xf>
    <xf numFmtId="0" fontId="7" fillId="0" borderId="12" xfId="0" applyFont="1" applyFill="1" applyBorder="1" applyAlignment="1" applyProtection="1"/>
    <xf numFmtId="0" fontId="7" fillId="21" borderId="0" xfId="0" applyFont="1" applyFill="1" applyAlignment="1" applyProtection="1">
      <alignment horizontal="left"/>
    </xf>
    <xf numFmtId="0" fontId="7" fillId="21" borderId="0" xfId="0" applyFont="1" applyFill="1" applyAlignment="1" applyProtection="1">
      <alignment vertical="center"/>
    </xf>
    <xf numFmtId="0" fontId="7" fillId="21" borderId="0" xfId="0" applyFont="1" applyFill="1" applyProtection="1"/>
    <xf numFmtId="0" fontId="14" fillId="21" borderId="0" xfId="0" applyFont="1" applyFill="1" applyAlignment="1" applyProtection="1">
      <alignment horizontal="left"/>
    </xf>
    <xf numFmtId="4" fontId="7" fillId="0" borderId="0" xfId="0" applyNumberFormat="1" applyFont="1" applyFill="1" applyBorder="1" applyAlignment="1" applyProtection="1">
      <alignment horizontal="right" vertical="center" wrapText="1"/>
    </xf>
    <xf numFmtId="4" fontId="7" fillId="0" borderId="0" xfId="0" applyNumberFormat="1" applyFont="1" applyFill="1" applyBorder="1" applyAlignment="1" applyProtection="1">
      <alignment horizontal="right" vertical="center"/>
    </xf>
    <xf numFmtId="0" fontId="7" fillId="0" borderId="0" xfId="0" quotePrefix="1" applyFont="1" applyFill="1" applyAlignment="1" applyProtection="1">
      <alignment vertical="center"/>
    </xf>
    <xf numFmtId="4" fontId="7" fillId="0" borderId="0" xfId="0" applyNumberFormat="1" applyFont="1" applyFill="1" applyAlignment="1" applyProtection="1">
      <alignment horizontal="right" vertical="center"/>
    </xf>
    <xf numFmtId="0" fontId="7" fillId="0" borderId="19" xfId="0" applyFont="1" applyFill="1" applyBorder="1" applyProtection="1"/>
    <xf numFmtId="4" fontId="7" fillId="0" borderId="26" xfId="0" applyNumberFormat="1" applyFont="1" applyFill="1" applyBorder="1" applyAlignment="1" applyProtection="1">
      <alignment horizontal="right" vertical="center"/>
    </xf>
    <xf numFmtId="0" fontId="14" fillId="0" borderId="19" xfId="0" applyFont="1" applyFill="1" applyBorder="1" applyAlignment="1" applyProtection="1">
      <alignment horizontal="left" vertical="top"/>
    </xf>
    <xf numFmtId="0" fontId="7" fillId="21" borderId="0" xfId="0" applyFont="1" applyFill="1" applyAlignment="1" applyProtection="1">
      <alignment horizontal="center"/>
    </xf>
    <xf numFmtId="0" fontId="7" fillId="0" borderId="0" xfId="0" applyFont="1" applyFill="1" applyAlignment="1" applyProtection="1"/>
    <xf numFmtId="0" fontId="7" fillId="19" borderId="0" xfId="0" applyFont="1" applyFill="1" applyAlignment="1" applyProtection="1">
      <alignment horizontal="right" vertical="center" wrapText="1"/>
    </xf>
    <xf numFmtId="0" fontId="7" fillId="0" borderId="32" xfId="0" applyFont="1" applyFill="1" applyBorder="1" applyProtection="1"/>
    <xf numFmtId="4" fontId="7" fillId="0" borderId="33" xfId="0" applyNumberFormat="1" applyFont="1" applyFill="1" applyBorder="1" applyAlignment="1" applyProtection="1">
      <alignment horizontal="righ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justify" vertical="center" wrapText="1"/>
    </xf>
    <xf numFmtId="0" fontId="7" fillId="0" borderId="0" xfId="0" applyFont="1" applyFill="1" applyAlignment="1" applyProtection="1"/>
    <xf numFmtId="0" fontId="7" fillId="0" borderId="0" xfId="0" applyFont="1" applyFill="1" applyAlignment="1" applyProtection="1">
      <alignment horizontal="left"/>
    </xf>
    <xf numFmtId="4" fontId="14" fillId="0" borderId="0" xfId="0" applyNumberFormat="1" applyFont="1" applyProtection="1">
      <protection locked="0"/>
    </xf>
    <xf numFmtId="0" fontId="44" fillId="0" borderId="0" xfId="0" applyFont="1" applyAlignment="1" applyProtection="1">
      <alignment horizontal="center"/>
      <protection locked="0"/>
    </xf>
    <xf numFmtId="14" fontId="14" fillId="0" borderId="0" xfId="0" applyNumberFormat="1" applyFont="1" applyAlignment="1" applyProtection="1">
      <alignment horizontal="center"/>
      <protection locked="0"/>
    </xf>
    <xf numFmtId="4" fontId="20" fillId="23" borderId="0" xfId="0" applyNumberFormat="1" applyFont="1" applyFill="1" applyBorder="1" applyAlignment="1" applyProtection="1">
      <alignment vertical="center"/>
    </xf>
    <xf numFmtId="0" fontId="20" fillId="23" borderId="0" xfId="0" applyFont="1" applyFill="1" applyBorder="1" applyAlignment="1" applyProtection="1">
      <alignment horizontal="right" vertical="center"/>
    </xf>
    <xf numFmtId="0" fontId="46" fillId="23" borderId="0" xfId="0" applyFont="1" applyFill="1" applyBorder="1" applyAlignment="1" applyProtection="1">
      <alignment horizontal="center" vertical="center"/>
    </xf>
    <xf numFmtId="0" fontId="20" fillId="23" borderId="0" xfId="0" applyFont="1" applyFill="1" applyBorder="1" applyAlignment="1" applyProtection="1">
      <alignment horizontal="center" vertical="center"/>
    </xf>
    <xf numFmtId="4" fontId="3" fillId="22" borderId="36" xfId="0" applyNumberFormat="1" applyFont="1" applyFill="1" applyBorder="1" applyAlignment="1" applyProtection="1">
      <alignment horizontal="center" vertical="center" wrapText="1"/>
      <protection locked="0"/>
    </xf>
    <xf numFmtId="4" fontId="3" fillId="22" borderId="35" xfId="0" applyNumberFormat="1" applyFont="1" applyFill="1" applyBorder="1" applyAlignment="1" applyProtection="1">
      <alignment horizontal="center" vertical="center" wrapText="1"/>
      <protection locked="0"/>
    </xf>
    <xf numFmtId="49" fontId="14" fillId="22" borderId="34" xfId="0" applyNumberFormat="1" applyFont="1" applyFill="1" applyBorder="1" applyAlignment="1" applyProtection="1">
      <alignment horizontal="center" vertical="center" wrapText="1"/>
    </xf>
    <xf numFmtId="49" fontId="47" fillId="22" borderId="34" xfId="0" applyNumberFormat="1" applyFont="1" applyFill="1" applyBorder="1" applyAlignment="1" applyProtection="1">
      <alignment horizontal="center" vertical="center" wrapText="1"/>
    </xf>
    <xf numFmtId="49" fontId="3" fillId="22" borderId="24" xfId="0" applyNumberFormat="1" applyFont="1" applyFill="1" applyBorder="1" applyAlignment="1" applyProtection="1">
      <alignment horizontal="center" vertical="center" wrapText="1"/>
    </xf>
    <xf numFmtId="0" fontId="14" fillId="20" borderId="0" xfId="0" applyFont="1" applyFill="1" applyAlignment="1" applyProtection="1">
      <alignment vertical="center"/>
    </xf>
    <xf numFmtId="0" fontId="44" fillId="20" borderId="0" xfId="0" applyFont="1" applyFill="1" applyAlignment="1" applyProtection="1">
      <alignment horizontal="center" vertical="center"/>
    </xf>
    <xf numFmtId="0" fontId="14" fillId="20" borderId="0" xfId="0" applyFont="1" applyFill="1" applyAlignment="1" applyProtection="1">
      <alignment horizontal="center" vertical="center"/>
    </xf>
    <xf numFmtId="4" fontId="14" fillId="20" borderId="0" xfId="0" applyNumberFormat="1" applyFont="1" applyFill="1" applyBorder="1" applyAlignment="1" applyProtection="1">
      <alignment vertical="center"/>
    </xf>
    <xf numFmtId="4" fontId="14" fillId="20" borderId="0" xfId="0" quotePrefix="1" applyNumberFormat="1" applyFont="1" applyFill="1" applyBorder="1" applyAlignment="1" applyProtection="1">
      <alignment horizontal="right" vertical="center"/>
    </xf>
    <xf numFmtId="14" fontId="20" fillId="20" borderId="13" xfId="0" applyNumberFormat="1" applyFont="1" applyFill="1" applyBorder="1" applyAlignment="1" applyProtection="1">
      <alignment horizontal="center" vertical="center"/>
    </xf>
    <xf numFmtId="4" fontId="14" fillId="20" borderId="0" xfId="0" applyNumberFormat="1" applyFont="1" applyFill="1" applyBorder="1" applyAlignment="1" applyProtection="1">
      <alignment horizontal="right" vertical="center"/>
    </xf>
    <xf numFmtId="0" fontId="14" fillId="0" borderId="0" xfId="0" applyFont="1" applyProtection="1">
      <protection locked="0"/>
    </xf>
    <xf numFmtId="4" fontId="14" fillId="20" borderId="0" xfId="0" applyNumberFormat="1" applyFont="1" applyFill="1" applyAlignment="1" applyProtection="1">
      <alignment vertical="center"/>
    </xf>
    <xf numFmtId="4" fontId="3" fillId="22" borderId="35" xfId="31" applyNumberFormat="1" applyFont="1" applyFill="1" applyBorder="1" applyAlignment="1" applyProtection="1">
      <alignment horizontal="center" vertical="center" wrapText="1"/>
      <protection locked="0"/>
    </xf>
    <xf numFmtId="4" fontId="3" fillId="22" borderId="36" xfId="31" applyNumberFormat="1" applyFont="1" applyFill="1" applyBorder="1" applyAlignment="1" applyProtection="1">
      <alignment horizontal="center" vertical="center" wrapText="1"/>
      <protection locked="0"/>
    </xf>
    <xf numFmtId="4" fontId="14" fillId="20" borderId="0" xfId="31" applyNumberFormat="1" applyFont="1" applyFill="1" applyBorder="1" applyAlignment="1" applyProtection="1">
      <alignment vertical="center"/>
    </xf>
    <xf numFmtId="4" fontId="14" fillId="20" borderId="0" xfId="31" applyNumberFormat="1" applyFont="1" applyFill="1" applyAlignment="1" applyProtection="1">
      <alignment vertical="center"/>
    </xf>
    <xf numFmtId="14" fontId="14" fillId="20" borderId="0" xfId="31" applyNumberFormat="1" applyFont="1" applyFill="1" applyBorder="1" applyAlignment="1" applyProtection="1">
      <alignment horizontal="left" vertical="center"/>
    </xf>
    <xf numFmtId="4" fontId="14" fillId="20" borderId="0" xfId="31" applyNumberFormat="1" applyFont="1" applyFill="1" applyBorder="1" applyAlignment="1" applyProtection="1">
      <alignment horizontal="right" vertical="center"/>
    </xf>
    <xf numFmtId="4" fontId="14" fillId="20" borderId="0" xfId="31" quotePrefix="1" applyNumberFormat="1" applyFont="1" applyFill="1" applyBorder="1" applyAlignment="1" applyProtection="1">
      <alignment horizontal="right" vertical="center"/>
    </xf>
    <xf numFmtId="4" fontId="14" fillId="0" borderId="0" xfId="31" applyNumberFormat="1" applyFont="1" applyProtection="1"/>
    <xf numFmtId="4" fontId="14" fillId="20" borderId="0" xfId="31" applyNumberFormat="1" applyFont="1" applyFill="1" applyBorder="1" applyAlignment="1" applyProtection="1">
      <alignment horizontal="center" vertical="center"/>
    </xf>
    <xf numFmtId="14" fontId="14" fillId="20" borderId="0" xfId="31" applyNumberFormat="1" applyFont="1" applyFill="1" applyAlignment="1" applyProtection="1">
      <alignment horizontal="center" vertical="center"/>
    </xf>
    <xf numFmtId="49" fontId="44" fillId="20" borderId="0" xfId="31" applyNumberFormat="1" applyFont="1" applyFill="1" applyAlignment="1" applyProtection="1">
      <alignment horizontal="center" vertical="center"/>
    </xf>
    <xf numFmtId="14" fontId="3" fillId="22" borderId="20" xfId="31" applyNumberFormat="1" applyFont="1" applyFill="1" applyBorder="1" applyAlignment="1" applyProtection="1">
      <alignment horizontal="center" vertical="center" wrapText="1"/>
    </xf>
    <xf numFmtId="49" fontId="47" fillId="22" borderId="23" xfId="31" applyNumberFormat="1" applyFont="1" applyFill="1" applyBorder="1" applyAlignment="1" applyProtection="1">
      <alignment horizontal="center" vertical="center" wrapText="1"/>
    </xf>
    <xf numFmtId="4" fontId="14" fillId="22" borderId="23" xfId="31" applyNumberFormat="1" applyFont="1" applyFill="1" applyBorder="1" applyAlignment="1" applyProtection="1">
      <alignment horizontal="center" vertical="center" wrapText="1"/>
    </xf>
    <xf numFmtId="14" fontId="20" fillId="24" borderId="9" xfId="31" applyNumberFormat="1" applyFont="1" applyFill="1" applyBorder="1" applyAlignment="1" applyProtection="1">
      <alignment horizontal="center" vertical="center"/>
    </xf>
    <xf numFmtId="49" fontId="46" fillId="24" borderId="9" xfId="31" applyNumberFormat="1" applyFont="1" applyFill="1" applyBorder="1" applyAlignment="1" applyProtection="1">
      <alignment horizontal="center" vertical="center"/>
    </xf>
    <xf numFmtId="4" fontId="20" fillId="25" borderId="9" xfId="31" applyNumberFormat="1" applyFont="1" applyFill="1" applyBorder="1" applyAlignment="1" applyProtection="1">
      <alignment horizontal="right" vertical="center"/>
    </xf>
    <xf numFmtId="4" fontId="20" fillId="24" borderId="9" xfId="31" applyNumberFormat="1" applyFont="1" applyFill="1" applyBorder="1" applyAlignment="1" applyProtection="1">
      <alignment vertical="center"/>
    </xf>
    <xf numFmtId="4" fontId="20" fillId="20" borderId="13" xfId="31" applyNumberFormat="1" applyFont="1" applyFill="1" applyBorder="1" applyAlignment="1" applyProtection="1">
      <alignment horizontal="center" vertical="center"/>
    </xf>
    <xf numFmtId="0" fontId="14" fillId="0" borderId="0" xfId="0" applyFont="1" applyAlignment="1" applyProtection="1">
      <alignment horizontal="center"/>
      <protection locked="0"/>
    </xf>
    <xf numFmtId="0" fontId="7" fillId="19" borderId="0" xfId="0" applyFont="1" applyFill="1" applyAlignment="1" applyProtection="1">
      <alignment horizontal="left"/>
    </xf>
    <xf numFmtId="0" fontId="7" fillId="19" borderId="0" xfId="0" applyFont="1" applyFill="1" applyAlignment="1" applyProtection="1">
      <alignment vertical="center"/>
    </xf>
    <xf numFmtId="0" fontId="8" fillId="19" borderId="0" xfId="0" applyFont="1" applyFill="1" applyAlignment="1" applyProtection="1">
      <alignment vertical="center"/>
    </xf>
    <xf numFmtId="0" fontId="8" fillId="19" borderId="0" xfId="0" applyFont="1" applyFill="1" applyAlignment="1" applyProtection="1">
      <alignment vertical="top" wrapText="1"/>
    </xf>
    <xf numFmtId="0" fontId="8" fillId="0" borderId="0" xfId="0" applyFont="1" applyFill="1" applyBorder="1" applyAlignment="1" applyProtection="1">
      <alignment vertical="center"/>
    </xf>
    <xf numFmtId="4" fontId="7" fillId="21" borderId="0" xfId="0" applyNumberFormat="1" applyFont="1" applyFill="1" applyBorder="1" applyAlignment="1" applyProtection="1">
      <alignment horizontal="right" vertical="center"/>
    </xf>
    <xf numFmtId="0" fontId="7" fillId="0" borderId="0" xfId="0" applyFont="1" applyFill="1" applyBorder="1" applyAlignment="1" applyProtection="1">
      <alignment horizontal="left" vertical="center" wrapText="1"/>
    </xf>
    <xf numFmtId="0" fontId="7" fillId="21" borderId="0" xfId="0" applyFont="1" applyFill="1" applyBorder="1" applyProtection="1"/>
    <xf numFmtId="4" fontId="7" fillId="21" borderId="0" xfId="0" applyNumberFormat="1" applyFont="1" applyFill="1" applyAlignment="1" applyProtection="1">
      <alignment horizontal="right" vertical="center"/>
    </xf>
    <xf numFmtId="0" fontId="10" fillId="19" borderId="0" xfId="0" applyFont="1" applyFill="1" applyAlignment="1" applyProtection="1">
      <alignment vertical="center"/>
    </xf>
    <xf numFmtId="0" fontId="10" fillId="0" borderId="0" xfId="0" applyFont="1" applyFill="1" applyAlignment="1" applyProtection="1"/>
    <xf numFmtId="0" fontId="10" fillId="0" borderId="0" xfId="0" applyFont="1" applyFill="1" applyAlignment="1" applyProtection="1">
      <alignment horizontal="right" vertical="center"/>
    </xf>
    <xf numFmtId="0" fontId="0" fillId="0" borderId="0" xfId="0" applyProtection="1"/>
    <xf numFmtId="4" fontId="3" fillId="22" borderId="37" xfId="31" applyNumberFormat="1" applyFont="1" applyFill="1" applyBorder="1" applyAlignment="1" applyProtection="1">
      <alignment horizontal="center" vertical="center" wrapText="1"/>
      <protection locked="0"/>
    </xf>
    <xf numFmtId="0" fontId="0" fillId="0" borderId="0" xfId="0" applyProtection="1">
      <protection locked="0"/>
    </xf>
    <xf numFmtId="0" fontId="14" fillId="0" borderId="0" xfId="0" applyFont="1" applyProtection="1"/>
    <xf numFmtId="0" fontId="3" fillId="0" borderId="0" xfId="0" applyFont="1" applyProtection="1"/>
    <xf numFmtId="0" fontId="7" fillId="0" borderId="0" xfId="0" applyFont="1" applyFill="1" applyAlignment="1" applyProtection="1">
      <alignment horizontal="left" vertical="center"/>
    </xf>
    <xf numFmtId="0" fontId="7" fillId="0" borderId="0" xfId="0" applyFont="1" applyFill="1" applyAlignment="1" applyProtection="1">
      <alignment horizontal="justify" vertical="center" wrapText="1"/>
    </xf>
    <xf numFmtId="0" fontId="7" fillId="0" borderId="0" xfId="0" applyFont="1" applyFill="1" applyAlignment="1" applyProtection="1"/>
    <xf numFmtId="0" fontId="7" fillId="0" borderId="0" xfId="0" applyFont="1" applyFill="1" applyBorder="1" applyAlignment="1" applyProtection="1"/>
    <xf numFmtId="0" fontId="7" fillId="0" borderId="0" xfId="0" applyFont="1" applyFill="1" applyAlignment="1" applyProtection="1">
      <alignment horizontal="right" vertical="center" wrapText="1"/>
    </xf>
    <xf numFmtId="0" fontId="0" fillId="19" borderId="0" xfId="0" applyFill="1" applyAlignment="1" applyProtection="1">
      <alignment wrapText="1"/>
    </xf>
    <xf numFmtId="0" fontId="7" fillId="0" borderId="0" xfId="0" applyFont="1" applyFill="1" applyAlignment="1" applyProtection="1">
      <alignment horizontal="left"/>
    </xf>
    <xf numFmtId="0" fontId="2" fillId="0" borderId="0" xfId="0" applyFont="1" applyFill="1" applyBorder="1" applyAlignment="1" applyProtection="1">
      <alignment vertical="center"/>
    </xf>
    <xf numFmtId="0" fontId="8" fillId="0" borderId="0" xfId="0" applyFont="1" applyFill="1" applyBorder="1" applyAlignment="1" applyProtection="1">
      <alignment horizontal="left"/>
    </xf>
    <xf numFmtId="0" fontId="7" fillId="0" borderId="0" xfId="0" applyNumberFormat="1" applyFont="1" applyFill="1" applyBorder="1" applyAlignment="1" applyProtection="1">
      <alignment vertical="center"/>
    </xf>
    <xf numFmtId="0" fontId="7" fillId="0" borderId="22" xfId="0" applyFont="1" applyFill="1" applyBorder="1" applyAlignment="1" applyProtection="1">
      <alignment wrapText="1"/>
    </xf>
    <xf numFmtId="0" fontId="3" fillId="0" borderId="12" xfId="0" applyFont="1" applyFill="1" applyBorder="1" applyAlignment="1" applyProtection="1">
      <alignment horizontal="left" vertical="top"/>
    </xf>
    <xf numFmtId="0" fontId="3" fillId="0" borderId="0" xfId="0" applyFont="1" applyFill="1" applyBorder="1" applyProtection="1"/>
    <xf numFmtId="0" fontId="3" fillId="0" borderId="0" xfId="0" applyFont="1" applyFill="1" applyBorder="1" applyAlignment="1" applyProtection="1">
      <alignment horizontal="left" vertical="top"/>
    </xf>
    <xf numFmtId="4" fontId="3" fillId="0" borderId="0" xfId="0" applyNumberFormat="1" applyFont="1" applyFill="1" applyBorder="1" applyAlignment="1" applyProtection="1">
      <alignment vertical="top"/>
    </xf>
    <xf numFmtId="0" fontId="3" fillId="0" borderId="0" xfId="0" applyFont="1" applyFill="1" applyBorder="1" applyAlignment="1" applyProtection="1"/>
    <xf numFmtId="0" fontId="7" fillId="0" borderId="0" xfId="0" applyFont="1" applyFill="1" applyAlignment="1" applyProtection="1">
      <alignment vertical="center" wrapText="1"/>
    </xf>
    <xf numFmtId="0" fontId="8" fillId="0" borderId="0" xfId="0" applyFont="1" applyFill="1" applyAlignment="1" applyProtection="1">
      <alignment vertical="center" wrapText="1"/>
    </xf>
    <xf numFmtId="0" fontId="7" fillId="0" borderId="0" xfId="0" applyFont="1" applyFill="1" applyAlignment="1" applyProtection="1">
      <alignment horizontal="right"/>
    </xf>
    <xf numFmtId="0" fontId="7" fillId="0" borderId="0" xfId="0" applyFont="1" applyFill="1" applyBorder="1" applyAlignment="1" applyProtection="1">
      <alignment horizontal="left" vertical="center"/>
    </xf>
    <xf numFmtId="0" fontId="7" fillId="0" borderId="0" xfId="0" applyFont="1" applyFill="1" applyAlignment="1" applyProtection="1">
      <alignment vertical="top"/>
    </xf>
    <xf numFmtId="0" fontId="14" fillId="0" borderId="0" xfId="0" applyFont="1" applyFill="1" applyAlignment="1" applyProtection="1">
      <alignment horizontal="left"/>
    </xf>
    <xf numFmtId="0" fontId="14" fillId="0" borderId="0" xfId="0" applyFont="1" applyFill="1" applyBorder="1" applyAlignment="1" applyProtection="1">
      <alignment horizontal="left"/>
    </xf>
    <xf numFmtId="164" fontId="13" fillId="0" borderId="0" xfId="0" applyNumberFormat="1" applyFont="1" applyFill="1" applyBorder="1" applyAlignment="1" applyProtection="1">
      <alignment horizontal="left" vertical="center"/>
    </xf>
    <xf numFmtId="0" fontId="7" fillId="21" borderId="0" xfId="0" applyFont="1" applyFill="1" applyBorder="1" applyAlignment="1" applyProtection="1">
      <alignment horizontal="left"/>
    </xf>
    <xf numFmtId="0" fontId="7" fillId="27" borderId="0" xfId="0" applyFont="1" applyFill="1" applyProtection="1"/>
    <xf numFmtId="0" fontId="53" fillId="27" borderId="0" xfId="0" applyFont="1" applyFill="1" applyAlignment="1" applyProtection="1">
      <alignment horizontal="center"/>
    </xf>
    <xf numFmtId="14" fontId="8" fillId="0" borderId="28" xfId="0" applyNumberFormat="1" applyFont="1" applyFill="1" applyBorder="1" applyAlignment="1" applyProtection="1">
      <alignment horizontal="center" vertical="center" wrapText="1"/>
    </xf>
    <xf numFmtId="0" fontId="7" fillId="27" borderId="0" xfId="0" applyFont="1" applyFill="1" applyAlignment="1" applyProtection="1">
      <alignment horizontal="right" vertical="center"/>
    </xf>
    <xf numFmtId="0" fontId="53" fillId="27" borderId="0" xfId="0" applyFont="1" applyFill="1" applyAlignment="1" applyProtection="1">
      <alignment horizontal="right" vertical="center"/>
    </xf>
    <xf numFmtId="0" fontId="8" fillId="27" borderId="0" xfId="0" applyFont="1" applyFill="1" applyAlignment="1" applyProtection="1">
      <alignment vertical="center"/>
    </xf>
    <xf numFmtId="4" fontId="7" fillId="27" borderId="0" xfId="0" applyNumberFormat="1" applyFont="1" applyFill="1" applyBorder="1" applyAlignment="1" applyProtection="1">
      <alignment horizontal="right" vertical="center"/>
    </xf>
    <xf numFmtId="0" fontId="7" fillId="27" borderId="0" xfId="0" applyFont="1" applyFill="1" applyBorder="1" applyAlignment="1" applyProtection="1">
      <alignment horizontal="right" vertical="center"/>
    </xf>
    <xf numFmtId="4" fontId="8" fillId="27" borderId="24" xfId="0" applyNumberFormat="1" applyFont="1" applyFill="1" applyBorder="1" applyAlignment="1" applyProtection="1">
      <alignment horizontal="right" vertical="center"/>
    </xf>
    <xf numFmtId="4" fontId="8" fillId="27" borderId="31" xfId="0" applyNumberFormat="1" applyFont="1" applyFill="1" applyBorder="1" applyAlignment="1" applyProtection="1">
      <alignment horizontal="right" vertical="center"/>
    </xf>
    <xf numFmtId="4" fontId="8" fillId="27" borderId="23" xfId="0" applyNumberFormat="1" applyFont="1" applyFill="1" applyBorder="1" applyAlignment="1" applyProtection="1">
      <alignment horizontal="right" vertical="center" wrapText="1"/>
    </xf>
    <xf numFmtId="0" fontId="49" fillId="0" borderId="0" xfId="0" applyFont="1" applyFill="1" applyAlignment="1" applyProtection="1">
      <alignment horizontal="left"/>
    </xf>
    <xf numFmtId="0" fontId="54" fillId="0" borderId="0" xfId="0" applyFont="1" applyFill="1" applyAlignment="1" applyProtection="1">
      <alignment horizontal="left"/>
    </xf>
    <xf numFmtId="0" fontId="53" fillId="0" borderId="0" xfId="0" applyFont="1" applyFill="1" applyBorder="1" applyAlignment="1" applyProtection="1">
      <alignment horizontal="left" vertical="center" wrapText="1"/>
    </xf>
    <xf numFmtId="4" fontId="7" fillId="0" borderId="25" xfId="0" applyNumberFormat="1" applyFont="1" applyFill="1" applyBorder="1" applyAlignment="1" applyProtection="1">
      <alignment horizontal="center" vertical="center"/>
    </xf>
    <xf numFmtId="0" fontId="7" fillId="0" borderId="44" xfId="0" applyFont="1" applyFill="1" applyBorder="1" applyAlignment="1" applyProtection="1">
      <alignment horizontal="left" vertical="center"/>
      <protection locked="0"/>
    </xf>
    <xf numFmtId="0" fontId="8" fillId="0" borderId="50" xfId="0" applyFont="1" applyFill="1" applyBorder="1" applyAlignment="1" applyProtection="1">
      <alignment horizontal="left"/>
    </xf>
    <xf numFmtId="0" fontId="7" fillId="0" borderId="51" xfId="0" applyFont="1" applyFill="1" applyBorder="1" applyAlignment="1" applyProtection="1">
      <alignment horizontal="left"/>
    </xf>
    <xf numFmtId="4" fontId="54" fillId="27" borderId="63" xfId="0" applyNumberFormat="1" applyFont="1" applyFill="1" applyBorder="1" applyAlignment="1" applyProtection="1">
      <alignment horizontal="center" vertical="center"/>
    </xf>
    <xf numFmtId="4" fontId="54" fillId="27" borderId="64" xfId="0" applyNumberFormat="1" applyFont="1" applyFill="1" applyBorder="1" applyAlignment="1" applyProtection="1">
      <alignment horizontal="center" vertical="center"/>
    </xf>
    <xf numFmtId="4" fontId="7" fillId="0" borderId="65" xfId="0" applyNumberFormat="1" applyFont="1" applyFill="1" applyBorder="1" applyAlignment="1" applyProtection="1">
      <alignment horizontal="right" vertical="center"/>
      <protection locked="0"/>
    </xf>
    <xf numFmtId="4" fontId="7" fillId="0" borderId="66" xfId="0" applyNumberFormat="1" applyFont="1" applyFill="1" applyBorder="1" applyAlignment="1" applyProtection="1">
      <alignment horizontal="right" vertical="center"/>
      <protection locked="0"/>
    </xf>
    <xf numFmtId="4" fontId="7" fillId="0" borderId="67" xfId="0" applyNumberFormat="1" applyFont="1" applyFill="1" applyBorder="1" applyAlignment="1" applyProtection="1">
      <alignment horizontal="right" vertical="center"/>
      <protection locked="0"/>
    </xf>
    <xf numFmtId="4" fontId="7" fillId="0" borderId="68" xfId="0" applyNumberFormat="1" applyFont="1" applyFill="1" applyBorder="1" applyAlignment="1" applyProtection="1">
      <alignment horizontal="right" vertical="center"/>
      <protection locked="0"/>
    </xf>
    <xf numFmtId="4" fontId="7" fillId="0" borderId="69" xfId="0" applyNumberFormat="1" applyFont="1" applyFill="1" applyBorder="1" applyAlignment="1" applyProtection="1">
      <alignment horizontal="right" vertical="center"/>
      <protection locked="0"/>
    </xf>
    <xf numFmtId="4" fontId="7" fillId="0" borderId="70" xfId="0" applyNumberFormat="1" applyFont="1" applyFill="1" applyBorder="1" applyAlignment="1" applyProtection="1">
      <alignment horizontal="right" vertical="center"/>
      <protection locked="0"/>
    </xf>
    <xf numFmtId="4" fontId="7" fillId="0" borderId="71" xfId="0" applyNumberFormat="1" applyFont="1" applyFill="1" applyBorder="1" applyAlignment="1" applyProtection="1">
      <alignment horizontal="right" vertical="center"/>
      <protection locked="0"/>
    </xf>
    <xf numFmtId="4" fontId="7" fillId="0" borderId="72" xfId="0" applyNumberFormat="1" applyFont="1" applyFill="1" applyBorder="1" applyAlignment="1" applyProtection="1">
      <alignment horizontal="right" vertical="center"/>
      <protection locked="0"/>
    </xf>
    <xf numFmtId="0" fontId="9" fillId="0" borderId="50" xfId="0" applyFont="1" applyFill="1" applyBorder="1" applyAlignment="1" applyProtection="1">
      <alignment horizontal="left" vertical="center"/>
    </xf>
    <xf numFmtId="0" fontId="9" fillId="0" borderId="52" xfId="0" applyFont="1" applyFill="1" applyBorder="1" applyAlignment="1" applyProtection="1">
      <alignment horizontal="left" vertical="center"/>
    </xf>
    <xf numFmtId="0" fontId="15" fillId="0" borderId="73" xfId="0" applyFont="1" applyFill="1" applyBorder="1" applyAlignment="1" applyProtection="1">
      <alignment horizontal="left" vertical="center" wrapText="1"/>
    </xf>
    <xf numFmtId="0" fontId="9" fillId="0" borderId="53" xfId="0" applyFont="1" applyFill="1" applyBorder="1" applyAlignment="1" applyProtection="1">
      <alignment horizontal="left" vertical="center"/>
    </xf>
    <xf numFmtId="0" fontId="7" fillId="0" borderId="27" xfId="0" applyFont="1" applyFill="1" applyBorder="1" applyAlignment="1" applyProtection="1">
      <alignment horizontal="left" vertical="center"/>
      <protection locked="0"/>
    </xf>
    <xf numFmtId="0" fontId="7" fillId="0" borderId="57" xfId="0" applyFont="1" applyFill="1" applyBorder="1" applyAlignment="1" applyProtection="1">
      <alignment horizontal="left" vertical="center"/>
      <protection locked="0"/>
    </xf>
    <xf numFmtId="0" fontId="7" fillId="0" borderId="62" xfId="0" applyFont="1" applyFill="1" applyBorder="1" applyAlignment="1" applyProtection="1">
      <alignment horizontal="left" vertical="center"/>
      <protection locked="0"/>
    </xf>
    <xf numFmtId="4" fontId="7" fillId="0" borderId="67" xfId="0" applyNumberFormat="1" applyFont="1" applyFill="1" applyBorder="1" applyAlignment="1" applyProtection="1">
      <alignment horizontal="right" vertical="center"/>
    </xf>
    <xf numFmtId="4" fontId="7" fillId="0" borderId="69" xfId="0" applyNumberFormat="1" applyFont="1" applyFill="1" applyBorder="1" applyAlignment="1" applyProtection="1">
      <alignment horizontal="right" vertical="center"/>
    </xf>
    <xf numFmtId="4" fontId="7" fillId="0" borderId="71" xfId="0" applyNumberFormat="1" applyFont="1" applyFill="1" applyBorder="1" applyAlignment="1" applyProtection="1">
      <alignment horizontal="right" vertical="center"/>
    </xf>
    <xf numFmtId="0" fontId="7" fillId="0" borderId="78" xfId="0" applyFont="1" applyFill="1" applyBorder="1" applyAlignment="1" applyProtection="1">
      <alignment horizontal="left" vertical="center"/>
      <protection locked="0"/>
    </xf>
    <xf numFmtId="4" fontId="7" fillId="0" borderId="68" xfId="0" applyNumberFormat="1" applyFont="1" applyFill="1" applyBorder="1" applyAlignment="1" applyProtection="1">
      <alignment horizontal="right" vertical="center" indent="1"/>
      <protection locked="0"/>
    </xf>
    <xf numFmtId="4" fontId="7" fillId="0" borderId="70" xfId="0" applyNumberFormat="1" applyFont="1" applyFill="1" applyBorder="1" applyAlignment="1" applyProtection="1">
      <alignment horizontal="right" vertical="center" indent="1"/>
      <protection locked="0"/>
    </xf>
    <xf numFmtId="0" fontId="7" fillId="0" borderId="60" xfId="0" applyFont="1" applyFill="1" applyBorder="1" applyAlignment="1" applyProtection="1">
      <alignment horizontal="left" vertical="center"/>
      <protection locked="0"/>
    </xf>
    <xf numFmtId="4" fontId="7" fillId="0" borderId="72" xfId="0" applyNumberFormat="1" applyFont="1" applyFill="1" applyBorder="1" applyAlignment="1" applyProtection="1">
      <alignment horizontal="right" vertical="center" indent="1"/>
      <protection locked="0"/>
    </xf>
    <xf numFmtId="0" fontId="7" fillId="0" borderId="51" xfId="0" applyFont="1" applyFill="1" applyBorder="1" applyAlignment="1" applyProtection="1">
      <alignment horizontal="left" vertical="center"/>
    </xf>
    <xf numFmtId="4" fontId="8" fillId="0" borderId="63" xfId="0" applyNumberFormat="1" applyFont="1" applyFill="1" applyBorder="1" applyAlignment="1" applyProtection="1">
      <alignment horizontal="center" vertical="center"/>
    </xf>
    <xf numFmtId="4" fontId="8" fillId="0" borderId="64" xfId="0" applyNumberFormat="1" applyFont="1" applyFill="1" applyBorder="1" applyAlignment="1" applyProtection="1">
      <alignment horizontal="center" vertical="center"/>
    </xf>
    <xf numFmtId="4" fontId="7" fillId="0" borderId="79" xfId="0" applyNumberFormat="1" applyFont="1" applyFill="1" applyBorder="1" applyAlignment="1" applyProtection="1">
      <alignment horizontal="right" vertical="center"/>
      <protection locked="0"/>
    </xf>
    <xf numFmtId="4" fontId="7" fillId="0" borderId="80" xfId="0" applyNumberFormat="1" applyFont="1" applyFill="1" applyBorder="1" applyAlignment="1" applyProtection="1">
      <alignment horizontal="right" vertical="center"/>
      <protection locked="0"/>
    </xf>
    <xf numFmtId="49" fontId="7" fillId="0" borderId="27" xfId="0" applyNumberFormat="1" applyFont="1" applyFill="1" applyBorder="1" applyAlignment="1" applyProtection="1">
      <alignment horizontal="left" vertical="center"/>
      <protection locked="0"/>
    </xf>
    <xf numFmtId="49" fontId="7" fillId="0" borderId="57" xfId="0" applyNumberFormat="1" applyFont="1" applyFill="1" applyBorder="1" applyAlignment="1" applyProtection="1">
      <alignment horizontal="left" vertical="center"/>
      <protection locked="0"/>
    </xf>
    <xf numFmtId="49" fontId="7" fillId="0" borderId="62" xfId="0" applyNumberFormat="1"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xf>
    <xf numFmtId="168" fontId="7" fillId="0" borderId="0" xfId="0" applyNumberFormat="1" applyFont="1" applyFill="1" applyBorder="1" applyAlignment="1" applyProtection="1">
      <alignment vertical="center"/>
    </xf>
    <xf numFmtId="0" fontId="7" fillId="0" borderId="0" xfId="0" applyFont="1" applyFill="1" applyAlignment="1" applyProtection="1">
      <alignment horizontal="left"/>
    </xf>
    <xf numFmtId="0" fontId="53" fillId="27" borderId="0" xfId="0" applyFont="1" applyFill="1" applyProtection="1"/>
    <xf numFmtId="4" fontId="53" fillId="27" borderId="0" xfId="0" applyNumberFormat="1" applyFont="1" applyFill="1" applyAlignment="1" applyProtection="1">
      <alignment horizontal="right" vertical="center"/>
    </xf>
    <xf numFmtId="0" fontId="54" fillId="27" borderId="0" xfId="0" applyFont="1" applyFill="1" applyProtection="1"/>
    <xf numFmtId="0" fontId="8" fillId="27" borderId="0" xfId="0" applyFont="1" applyFill="1" applyProtection="1"/>
    <xf numFmtId="0" fontId="57" fillId="27" borderId="0" xfId="0" applyFont="1" applyFill="1" applyAlignment="1" applyProtection="1"/>
    <xf numFmtId="167" fontId="59" fillId="27" borderId="0" xfId="0" applyNumberFormat="1" applyFont="1" applyFill="1" applyAlignment="1" applyProtection="1">
      <alignment horizontal="center"/>
    </xf>
    <xf numFmtId="4" fontId="8" fillId="27" borderId="23" xfId="0" applyNumberFormat="1" applyFont="1" applyFill="1" applyBorder="1" applyAlignment="1" applyProtection="1">
      <alignment horizontal="right" vertical="center"/>
    </xf>
    <xf numFmtId="4" fontId="18" fillId="28" borderId="83" xfId="0" applyNumberFormat="1" applyFont="1" applyFill="1" applyBorder="1" applyAlignment="1" applyProtection="1">
      <alignment horizontal="right" vertical="center"/>
    </xf>
    <xf numFmtId="0" fontId="0" fillId="0" borderId="39" xfId="0" applyFill="1" applyBorder="1" applyAlignment="1" applyProtection="1"/>
    <xf numFmtId="0" fontId="7" fillId="0" borderId="56" xfId="0" applyFont="1" applyFill="1" applyBorder="1" applyAlignment="1" applyProtection="1"/>
    <xf numFmtId="0" fontId="0" fillId="0" borderId="57" xfId="0" applyFill="1" applyBorder="1" applyAlignment="1" applyProtection="1"/>
    <xf numFmtId="4" fontId="7" fillId="0" borderId="84" xfId="0" applyNumberFormat="1" applyFont="1" applyFill="1" applyBorder="1" applyAlignment="1" applyProtection="1">
      <alignment horizontal="right" vertical="center"/>
    </xf>
    <xf numFmtId="4" fontId="7" fillId="0" borderId="85" xfId="0" applyNumberFormat="1" applyFont="1" applyFill="1" applyBorder="1" applyAlignment="1" applyProtection="1">
      <alignment horizontal="right" vertical="center"/>
      <protection locked="0"/>
    </xf>
    <xf numFmtId="4" fontId="7" fillId="0" borderId="86" xfId="0" applyNumberFormat="1" applyFont="1" applyFill="1" applyBorder="1" applyAlignment="1" applyProtection="1">
      <alignment horizontal="right" vertical="center"/>
    </xf>
    <xf numFmtId="4" fontId="54" fillId="27" borderId="23" xfId="0" applyNumberFormat="1" applyFont="1" applyFill="1" applyBorder="1" applyAlignment="1" applyProtection="1">
      <alignment horizontal="center" vertical="center"/>
    </xf>
    <xf numFmtId="4" fontId="7" fillId="0" borderId="87" xfId="0" applyNumberFormat="1" applyFont="1" applyFill="1" applyBorder="1" applyAlignment="1" applyProtection="1">
      <alignment horizontal="right" vertical="center"/>
      <protection locked="0"/>
    </xf>
    <xf numFmtId="0" fontId="57" fillId="27" borderId="0" xfId="0" applyFont="1" applyFill="1" applyBorder="1" applyAlignment="1" applyProtection="1"/>
    <xf numFmtId="0" fontId="54" fillId="27" borderId="0" xfId="0" applyFont="1" applyFill="1" applyBorder="1" applyAlignment="1" applyProtection="1"/>
    <xf numFmtId="166" fontId="7" fillId="0" borderId="22" xfId="0" applyNumberFormat="1" applyFont="1" applyFill="1" applyBorder="1" applyAlignment="1" applyProtection="1">
      <alignment horizontal="left" vertical="center"/>
      <protection locked="0"/>
    </xf>
    <xf numFmtId="0" fontId="9" fillId="0" borderId="91" xfId="0" applyFont="1" applyFill="1" applyBorder="1" applyAlignment="1" applyProtection="1">
      <alignment horizontal="left" vertical="center"/>
    </xf>
    <xf numFmtId="0" fontId="9" fillId="0" borderId="92" xfId="0" applyFont="1" applyFill="1" applyBorder="1" applyAlignment="1" applyProtection="1">
      <alignment horizontal="left" vertical="center"/>
    </xf>
    <xf numFmtId="165" fontId="19" fillId="0" borderId="23" xfId="0" applyNumberFormat="1"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xf>
    <xf numFmtId="4" fontId="7" fillId="0" borderId="49" xfId="0" applyNumberFormat="1" applyFont="1" applyFill="1" applyBorder="1" applyAlignment="1" applyProtection="1">
      <alignment horizontal="right" vertical="center"/>
      <protection locked="0"/>
    </xf>
    <xf numFmtId="4" fontId="7" fillId="0" borderId="46" xfId="0" applyNumberFormat="1" applyFont="1" applyFill="1" applyBorder="1" applyAlignment="1" applyProtection="1">
      <alignment horizontal="right" vertical="center"/>
      <protection locked="0"/>
    </xf>
    <xf numFmtId="4" fontId="7" fillId="0" borderId="75" xfId="0" applyNumberFormat="1" applyFont="1" applyFill="1" applyBorder="1" applyAlignment="1" applyProtection="1">
      <alignment horizontal="right" vertical="center"/>
      <protection locked="0"/>
    </xf>
    <xf numFmtId="0" fontId="7" fillId="0" borderId="49" xfId="0" applyNumberFormat="1" applyFont="1" applyFill="1" applyBorder="1" applyAlignment="1" applyProtection="1">
      <alignment horizontal="center" vertical="center"/>
      <protection locked="0"/>
    </xf>
    <xf numFmtId="0" fontId="7" fillId="0" borderId="46" xfId="0" applyNumberFormat="1" applyFont="1" applyFill="1" applyBorder="1" applyAlignment="1" applyProtection="1">
      <alignment horizontal="center" vertical="center"/>
      <protection locked="0"/>
    </xf>
    <xf numFmtId="0" fontId="7" fillId="0" borderId="75" xfId="0" applyNumberFormat="1" applyFont="1" applyFill="1" applyBorder="1" applyAlignment="1" applyProtection="1">
      <alignment horizontal="center" vertical="center"/>
      <protection locked="0"/>
    </xf>
    <xf numFmtId="0" fontId="8" fillId="0" borderId="0" xfId="0" applyFont="1" applyFill="1" applyAlignment="1" applyProtection="1"/>
    <xf numFmtId="4" fontId="7" fillId="0" borderId="81" xfId="0" applyNumberFormat="1" applyFont="1" applyFill="1" applyBorder="1" applyAlignment="1" applyProtection="1">
      <alignment horizontal="right" vertical="center"/>
    </xf>
    <xf numFmtId="4" fontId="7" fillId="0" borderId="57" xfId="0" applyNumberFormat="1" applyFont="1" applyFill="1" applyBorder="1" applyAlignment="1" applyProtection="1">
      <alignment horizontal="right" vertical="center"/>
    </xf>
    <xf numFmtId="4" fontId="7" fillId="0" borderId="62" xfId="0" applyNumberFormat="1" applyFont="1" applyFill="1" applyBorder="1" applyAlignment="1" applyProtection="1">
      <alignment horizontal="right" vertical="center"/>
    </xf>
    <xf numFmtId="0" fontId="8" fillId="0" borderId="0" xfId="0" applyFont="1" applyFill="1" applyAlignment="1" applyProtection="1">
      <alignment horizontal="center"/>
    </xf>
    <xf numFmtId="49" fontId="7" fillId="0" borderId="74" xfId="0" applyNumberFormat="1" applyFont="1" applyFill="1" applyBorder="1" applyAlignment="1" applyProtection="1">
      <alignment horizontal="left" vertical="center"/>
      <protection locked="0"/>
    </xf>
    <xf numFmtId="0" fontId="14" fillId="0" borderId="0" xfId="0" applyFont="1" applyFill="1" applyBorder="1" applyAlignment="1" applyProtection="1">
      <alignment horizontal="left" vertical="top"/>
    </xf>
    <xf numFmtId="4" fontId="7" fillId="0" borderId="24" xfId="0" applyNumberFormat="1" applyFont="1" applyFill="1" applyBorder="1" applyAlignment="1" applyProtection="1">
      <alignment horizontal="right" vertical="center"/>
      <protection locked="0"/>
    </xf>
    <xf numFmtId="4" fontId="7" fillId="0" borderId="31" xfId="0" applyNumberFormat="1" applyFont="1" applyFill="1" applyBorder="1" applyAlignment="1" applyProtection="1">
      <alignment horizontal="right" vertical="center"/>
      <protection locked="0"/>
    </xf>
    <xf numFmtId="0" fontId="7" fillId="0" borderId="0" xfId="0" applyFont="1" applyFill="1" applyAlignment="1" applyProtection="1">
      <alignment horizontal="left" vertical="center"/>
    </xf>
    <xf numFmtId="0" fontId="8" fillId="19" borderId="0" xfId="0" applyFont="1" applyFill="1" applyBorder="1" applyAlignment="1" applyProtection="1">
      <alignment horizontal="left" vertical="center" wrapText="1"/>
    </xf>
    <xf numFmtId="0" fontId="0" fillId="19" borderId="0" xfId="0" applyFill="1" applyAlignment="1" applyProtection="1">
      <alignment wrapText="1"/>
    </xf>
    <xf numFmtId="0" fontId="14" fillId="19" borderId="0" xfId="0" applyFont="1" applyFill="1" applyAlignment="1" applyProtection="1">
      <alignment wrapText="1"/>
    </xf>
    <xf numFmtId="14" fontId="7" fillId="0" borderId="22" xfId="0" applyNumberFormat="1" applyFont="1" applyFill="1" applyBorder="1" applyAlignment="1" applyProtection="1">
      <alignment horizontal="center" vertical="center"/>
      <protection locked="0"/>
    </xf>
    <xf numFmtId="168" fontId="7" fillId="0" borderId="22" xfId="0" applyNumberFormat="1" applyFont="1" applyFill="1" applyBorder="1" applyAlignment="1" applyProtection="1">
      <alignment horizontal="center" vertical="center"/>
      <protection locked="0"/>
    </xf>
    <xf numFmtId="0" fontId="7" fillId="0" borderId="0" xfId="0" applyFont="1" applyFill="1" applyAlignment="1" applyProtection="1">
      <alignment horizontal="left" vertical="top"/>
    </xf>
    <xf numFmtId="0" fontId="7" fillId="0" borderId="22" xfId="0" applyNumberFormat="1" applyFont="1" applyFill="1" applyBorder="1" applyAlignment="1" applyProtection="1">
      <alignment vertical="center"/>
      <protection locked="0"/>
    </xf>
    <xf numFmtId="0" fontId="16" fillId="0" borderId="22" xfId="0" applyFont="1" applyFill="1" applyBorder="1" applyAlignment="1" applyProtection="1">
      <alignment horizontal="left" vertical="center"/>
      <protection locked="0"/>
    </xf>
    <xf numFmtId="0" fontId="49" fillId="27" borderId="0" xfId="0" applyFont="1" applyFill="1" applyBorder="1" applyAlignment="1" applyProtection="1">
      <alignment horizontal="center" vertical="center"/>
    </xf>
    <xf numFmtId="0" fontId="8" fillId="0" borderId="22"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xf>
    <xf numFmtId="0" fontId="7" fillId="0" borderId="22" xfId="0" applyFont="1" applyFill="1" applyBorder="1" applyAlignment="1" applyProtection="1">
      <alignment horizontal="center"/>
    </xf>
    <xf numFmtId="4" fontId="6" fillId="0" borderId="38" xfId="0" applyNumberFormat="1" applyFont="1" applyFill="1" applyBorder="1" applyAlignment="1" applyProtection="1">
      <alignment horizontal="center"/>
    </xf>
    <xf numFmtId="0" fontId="14" fillId="21" borderId="0" xfId="0" applyFont="1" applyFill="1" applyAlignment="1" applyProtection="1">
      <alignment horizontal="left" wrapText="1"/>
    </xf>
    <xf numFmtId="0" fontId="14" fillId="21" borderId="0" xfId="0" applyFont="1" applyFill="1" applyAlignment="1" applyProtection="1">
      <alignment wrapText="1"/>
    </xf>
    <xf numFmtId="0" fontId="8" fillId="0" borderId="0" xfId="0" applyFont="1" applyFill="1" applyAlignment="1" applyProtection="1">
      <alignment horizontal="right"/>
    </xf>
    <xf numFmtId="0" fontId="7" fillId="0" borderId="0" xfId="0" applyFont="1" applyFill="1" applyAlignment="1" applyProtection="1">
      <alignment horizontal="left" vertical="center" wrapText="1"/>
    </xf>
    <xf numFmtId="0" fontId="7" fillId="0" borderId="0" xfId="0" applyFont="1" applyFill="1" applyAlignment="1" applyProtection="1">
      <alignment horizontal="right" vertical="center" wrapText="1"/>
    </xf>
    <xf numFmtId="0" fontId="8" fillId="0" borderId="0" xfId="0" applyFont="1" applyFill="1" applyAlignment="1" applyProtection="1">
      <alignment horizontal="right" vertical="center" wrapText="1"/>
    </xf>
    <xf numFmtId="0" fontId="10" fillId="0" borderId="22" xfId="0" applyFont="1" applyFill="1" applyBorder="1" applyAlignment="1" applyProtection="1">
      <alignment horizontal="center" vertical="center"/>
    </xf>
    <xf numFmtId="171" fontId="7" fillId="0" borderId="22" xfId="36" applyNumberFormat="1" applyFont="1" applyFill="1" applyBorder="1" applyAlignment="1" applyProtection="1">
      <alignment vertical="center"/>
      <protection locked="0"/>
    </xf>
    <xf numFmtId="0" fontId="51" fillId="0" borderId="22" xfId="35" applyFont="1" applyFill="1" applyBorder="1" applyAlignment="1" applyProtection="1">
      <alignment vertical="center"/>
      <protection locked="0"/>
    </xf>
    <xf numFmtId="0" fontId="7" fillId="0" borderId="22" xfId="0" applyFont="1" applyFill="1" applyBorder="1" applyAlignment="1" applyProtection="1">
      <alignment vertical="center"/>
      <protection locked="0"/>
    </xf>
    <xf numFmtId="0" fontId="7" fillId="0" borderId="8" xfId="0" applyFont="1" applyFill="1" applyBorder="1" applyAlignment="1" applyProtection="1">
      <alignment horizontal="left" wrapText="1"/>
    </xf>
    <xf numFmtId="168" fontId="7" fillId="0" borderId="0" xfId="0" applyNumberFormat="1" applyFont="1" applyFill="1" applyBorder="1" applyAlignment="1" applyProtection="1">
      <alignment horizontal="center" vertical="center"/>
    </xf>
    <xf numFmtId="4" fontId="6" fillId="25" borderId="0" xfId="31" applyNumberFormat="1" applyFont="1" applyFill="1" applyBorder="1" applyAlignment="1" applyProtection="1">
      <alignment horizontal="center" vertical="center"/>
    </xf>
    <xf numFmtId="4" fontId="45" fillId="20" borderId="0" xfId="31" applyNumberFormat="1" applyFont="1" applyFill="1" applyBorder="1" applyAlignment="1" applyProtection="1">
      <alignment horizontal="left" vertical="center"/>
    </xf>
    <xf numFmtId="4" fontId="14" fillId="19" borderId="21" xfId="31" applyNumberFormat="1" applyFont="1" applyFill="1" applyBorder="1" applyAlignment="1" applyProtection="1">
      <alignment horizontal="center" vertical="center"/>
    </xf>
    <xf numFmtId="4" fontId="14" fillId="19" borderId="18" xfId="31" applyNumberFormat="1" applyFont="1" applyFill="1" applyBorder="1" applyAlignment="1" applyProtection="1">
      <alignment horizontal="center" vertical="center"/>
    </xf>
    <xf numFmtId="4" fontId="14" fillId="19" borderId="14" xfId="31" applyNumberFormat="1" applyFont="1" applyFill="1" applyBorder="1" applyAlignment="1" applyProtection="1">
      <alignment horizontal="center" vertical="center"/>
    </xf>
    <xf numFmtId="4" fontId="20" fillId="24" borderId="13" xfId="31" applyNumberFormat="1" applyFont="1" applyFill="1" applyBorder="1" applyAlignment="1" applyProtection="1">
      <alignment horizontal="center" vertical="center"/>
    </xf>
    <xf numFmtId="4" fontId="20" fillId="20" borderId="13" xfId="31" applyNumberFormat="1" applyFont="1" applyFill="1" applyBorder="1" applyAlignment="1" applyProtection="1">
      <alignment horizontal="center" vertical="center"/>
    </xf>
    <xf numFmtId="169" fontId="48" fillId="26" borderId="0" xfId="0" applyNumberFormat="1" applyFont="1" applyFill="1" applyAlignment="1" applyProtection="1">
      <alignment horizontal="center" vertical="center"/>
    </xf>
    <xf numFmtId="4" fontId="45" fillId="20" borderId="0" xfId="0" applyNumberFormat="1" applyFont="1" applyFill="1" applyBorder="1" applyAlignment="1" applyProtection="1">
      <alignment horizontal="left" vertical="center"/>
    </xf>
    <xf numFmtId="0" fontId="20" fillId="20" borderId="13" xfId="0" applyFont="1" applyFill="1" applyBorder="1" applyAlignment="1" applyProtection="1">
      <alignment horizontal="right" vertical="center"/>
    </xf>
    <xf numFmtId="170" fontId="20" fillId="26" borderId="0" xfId="0" applyNumberFormat="1" applyFont="1" applyFill="1" applyAlignment="1" applyProtection="1">
      <alignment horizontal="center" vertical="center"/>
    </xf>
    <xf numFmtId="4" fontId="14" fillId="19" borderId="21" xfId="0" applyNumberFormat="1" applyFont="1" applyFill="1" applyBorder="1" applyAlignment="1" applyProtection="1">
      <alignment horizontal="center" vertical="center"/>
    </xf>
    <xf numFmtId="4" fontId="14" fillId="19" borderId="18" xfId="0" applyNumberFormat="1" applyFont="1" applyFill="1" applyBorder="1" applyAlignment="1" applyProtection="1">
      <alignment horizontal="center" vertical="center"/>
    </xf>
    <xf numFmtId="4" fontId="14" fillId="19" borderId="14" xfId="0" applyNumberFormat="1" applyFont="1" applyFill="1" applyBorder="1" applyAlignment="1" applyProtection="1">
      <alignment horizontal="center" vertical="center"/>
    </xf>
    <xf numFmtId="0" fontId="49" fillId="27" borderId="20" xfId="0" applyFont="1" applyFill="1" applyBorder="1" applyAlignment="1" applyProtection="1">
      <alignment horizontal="left" vertical="center"/>
    </xf>
    <xf numFmtId="0" fontId="49" fillId="27" borderId="16" xfId="0" applyFont="1" applyFill="1" applyBorder="1" applyAlignment="1" applyProtection="1">
      <alignment horizontal="left" vertical="center"/>
    </xf>
    <xf numFmtId="0" fontId="49" fillId="27" borderId="17" xfId="0" applyFont="1" applyFill="1" applyBorder="1" applyAlignment="1" applyProtection="1">
      <alignment horizontal="left" vertical="center"/>
    </xf>
    <xf numFmtId="0" fontId="7" fillId="0" borderId="12"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49" fontId="7" fillId="0" borderId="43" xfId="0" applyNumberFormat="1" applyFont="1" applyFill="1" applyBorder="1" applyAlignment="1" applyProtection="1">
      <alignment horizontal="left" vertical="center"/>
      <protection locked="0"/>
    </xf>
    <xf numFmtId="49" fontId="7" fillId="0" borderId="39" xfId="0" applyNumberFormat="1" applyFont="1" applyFill="1" applyBorder="1" applyAlignment="1" applyProtection="1">
      <alignment horizontal="left" vertical="center"/>
      <protection locked="0"/>
    </xf>
    <xf numFmtId="49" fontId="7" fillId="0" borderId="44" xfId="0" applyNumberFormat="1" applyFont="1" applyFill="1" applyBorder="1" applyAlignment="1" applyProtection="1">
      <alignment horizontal="left" vertical="center"/>
      <protection locked="0"/>
    </xf>
    <xf numFmtId="49" fontId="24" fillId="0" borderId="43" xfId="0" applyNumberFormat="1" applyFont="1" applyFill="1" applyBorder="1" applyAlignment="1" applyProtection="1">
      <alignment horizontal="left" vertical="center"/>
      <protection locked="0"/>
    </xf>
    <xf numFmtId="49" fontId="24" fillId="0" borderId="57" xfId="0" applyNumberFormat="1" applyFont="1" applyFill="1" applyBorder="1" applyAlignment="1" applyProtection="1">
      <alignment horizontal="left" vertical="center"/>
      <protection locked="0"/>
    </xf>
    <xf numFmtId="49" fontId="7" fillId="0" borderId="56" xfId="0" applyNumberFormat="1" applyFont="1" applyFill="1" applyBorder="1" applyAlignment="1" applyProtection="1">
      <alignment horizontal="left" vertical="center"/>
      <protection locked="0"/>
    </xf>
    <xf numFmtId="49" fontId="26" fillId="0" borderId="43" xfId="0" applyNumberFormat="1" applyFont="1" applyFill="1" applyBorder="1" applyAlignment="1" applyProtection="1">
      <alignment horizontal="left" vertical="center"/>
      <protection locked="0"/>
    </xf>
    <xf numFmtId="49" fontId="26" fillId="0" borderId="57" xfId="0" applyNumberFormat="1" applyFont="1" applyFill="1" applyBorder="1" applyAlignment="1" applyProtection="1">
      <alignment horizontal="left" vertical="center"/>
      <protection locked="0"/>
    </xf>
    <xf numFmtId="49" fontId="26" fillId="0" borderId="61" xfId="0" applyNumberFormat="1" applyFont="1" applyFill="1" applyBorder="1" applyAlignment="1" applyProtection="1">
      <alignment horizontal="left" vertical="center"/>
      <protection locked="0"/>
    </xf>
    <xf numFmtId="49" fontId="26" fillId="0" borderId="62" xfId="0" applyNumberFormat="1" applyFont="1" applyFill="1" applyBorder="1" applyAlignment="1" applyProtection="1">
      <alignment horizontal="left" vertical="center"/>
      <protection locked="0"/>
    </xf>
    <xf numFmtId="49" fontId="26" fillId="0" borderId="56" xfId="0" applyNumberFormat="1" applyFont="1" applyFill="1" applyBorder="1" applyAlignment="1" applyProtection="1">
      <alignment horizontal="left" vertical="center"/>
      <protection locked="0"/>
    </xf>
    <xf numFmtId="49" fontId="26" fillId="0" borderId="39" xfId="0" applyNumberFormat="1" applyFont="1" applyFill="1" applyBorder="1" applyAlignment="1" applyProtection="1">
      <alignment horizontal="left" vertical="center"/>
      <protection locked="0"/>
    </xf>
    <xf numFmtId="49" fontId="26" fillId="0" borderId="58" xfId="0" applyNumberFormat="1" applyFont="1" applyFill="1" applyBorder="1" applyAlignment="1" applyProtection="1">
      <alignment horizontal="left" vertical="center"/>
      <protection locked="0"/>
    </xf>
    <xf numFmtId="49" fontId="26" fillId="0" borderId="59" xfId="0" applyNumberFormat="1" applyFont="1" applyFill="1" applyBorder="1" applyAlignment="1" applyProtection="1">
      <alignment horizontal="left" vertical="center"/>
      <protection locked="0"/>
    </xf>
    <xf numFmtId="49" fontId="7" fillId="0" borderId="47" xfId="0" applyNumberFormat="1" applyFont="1" applyFill="1" applyBorder="1" applyAlignment="1" applyProtection="1">
      <alignment horizontal="left" vertical="center"/>
      <protection locked="0"/>
    </xf>
    <xf numFmtId="49" fontId="7" fillId="0" borderId="22" xfId="0" applyNumberFormat="1" applyFont="1" applyFill="1" applyBorder="1" applyAlignment="1" applyProtection="1">
      <alignment horizontal="left" vertical="center"/>
      <protection locked="0"/>
    </xf>
    <xf numFmtId="49" fontId="7" fillId="0" borderId="48" xfId="0" applyNumberFormat="1" applyFont="1" applyFill="1" applyBorder="1" applyAlignment="1" applyProtection="1">
      <alignment horizontal="left" vertical="center"/>
      <protection locked="0"/>
    </xf>
    <xf numFmtId="0" fontId="7" fillId="0" borderId="58" xfId="0" applyFont="1" applyFill="1" applyBorder="1" applyAlignment="1" applyProtection="1">
      <alignment horizontal="left" vertical="center"/>
      <protection locked="0"/>
    </xf>
    <xf numFmtId="0" fontId="7" fillId="0" borderId="60" xfId="0" applyFont="1" applyFill="1" applyBorder="1" applyAlignment="1" applyProtection="1">
      <alignment horizontal="left" vertical="center"/>
      <protection locked="0"/>
    </xf>
    <xf numFmtId="0" fontId="9" fillId="0" borderId="90"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91" xfId="0" applyFont="1" applyFill="1" applyBorder="1" applyAlignment="1" applyProtection="1">
      <alignment horizontal="left" vertical="center"/>
    </xf>
    <xf numFmtId="0" fontId="7" fillId="0" borderId="76" xfId="0" applyFont="1" applyFill="1" applyBorder="1" applyAlignment="1" applyProtection="1">
      <alignment horizontal="left" vertical="center"/>
      <protection locked="0"/>
    </xf>
    <xf numFmtId="0" fontId="7" fillId="0" borderId="77" xfId="0" applyFont="1" applyFill="1" applyBorder="1" applyAlignment="1" applyProtection="1">
      <alignment horizontal="left" vertical="center"/>
      <protection locked="0"/>
    </xf>
    <xf numFmtId="0" fontId="7" fillId="0" borderId="78" xfId="0" applyFont="1" applyFill="1" applyBorder="1" applyAlignment="1" applyProtection="1">
      <alignment horizontal="left" vertical="center"/>
      <protection locked="0"/>
    </xf>
    <xf numFmtId="0" fontId="7" fillId="0" borderId="56"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4" xfId="0" applyFont="1" applyFill="1" applyBorder="1" applyAlignment="1" applyProtection="1">
      <alignment horizontal="left" vertical="center"/>
      <protection locked="0"/>
    </xf>
    <xf numFmtId="0" fontId="49" fillId="27" borderId="0" xfId="0" applyFont="1" applyFill="1" applyBorder="1" applyAlignment="1" applyProtection="1">
      <alignment horizontal="left" vertical="center"/>
    </xf>
    <xf numFmtId="49" fontId="7" fillId="0" borderId="54" xfId="0" applyNumberFormat="1" applyFont="1" applyFill="1" applyBorder="1" applyAlignment="1" applyProtection="1">
      <alignment horizontal="left" vertical="center"/>
      <protection locked="0"/>
    </xf>
    <xf numFmtId="49" fontId="7" fillId="0" borderId="41" xfId="0" applyNumberFormat="1" applyFont="1" applyFill="1" applyBorder="1" applyAlignment="1" applyProtection="1">
      <alignment horizontal="left" vertical="center"/>
      <protection locked="0"/>
    </xf>
    <xf numFmtId="0" fontId="7" fillId="0" borderId="45" xfId="0" applyFont="1" applyFill="1" applyBorder="1" applyAlignment="1" applyProtection="1">
      <alignment horizontal="left" vertical="center"/>
      <protection locked="0"/>
    </xf>
    <xf numFmtId="0" fontId="7" fillId="0" borderId="39" xfId="0" applyFont="1" applyFill="1" applyBorder="1" applyAlignment="1" applyProtection="1">
      <alignment horizontal="left"/>
    </xf>
    <xf numFmtId="0" fontId="0" fillId="0" borderId="39" xfId="0" applyFill="1" applyBorder="1" applyAlignment="1" applyProtection="1">
      <alignment horizontal="left"/>
    </xf>
    <xf numFmtId="0" fontId="7" fillId="0" borderId="59" xfId="0" applyFont="1" applyFill="1" applyBorder="1" applyAlignment="1" applyProtection="1">
      <alignment horizontal="left" vertical="center"/>
      <protection locked="0"/>
    </xf>
    <xf numFmtId="0" fontId="7" fillId="0" borderId="39" xfId="0" applyFont="1" applyFill="1" applyBorder="1" applyAlignment="1" applyProtection="1">
      <alignment horizontal="left"/>
      <protection locked="0"/>
    </xf>
    <xf numFmtId="0" fontId="8" fillId="0" borderId="52" xfId="0" applyFont="1" applyFill="1" applyBorder="1" applyAlignment="1" applyProtection="1">
      <alignment horizontal="left" vertical="center"/>
    </xf>
    <xf numFmtId="0" fontId="8" fillId="0" borderId="53" xfId="0" applyFont="1" applyFill="1" applyBorder="1" applyAlignment="1" applyProtection="1">
      <alignment horizontal="left" vertical="center"/>
    </xf>
    <xf numFmtId="49" fontId="24" fillId="0" borderId="40" xfId="0" applyNumberFormat="1" applyFont="1" applyFill="1" applyBorder="1" applyAlignment="1" applyProtection="1">
      <alignment horizontal="left" vertical="center"/>
      <protection locked="0"/>
    </xf>
    <xf numFmtId="49" fontId="24" fillId="0" borderId="55" xfId="0" applyNumberFormat="1" applyFont="1" applyFill="1" applyBorder="1" applyAlignment="1" applyProtection="1">
      <alignment horizontal="left" vertical="center"/>
      <protection locked="0"/>
    </xf>
    <xf numFmtId="0" fontId="7" fillId="0" borderId="22" xfId="0" applyFont="1" applyFill="1" applyBorder="1" applyAlignment="1" applyProtection="1">
      <alignment horizontal="left"/>
    </xf>
    <xf numFmtId="0" fontId="0" fillId="0" borderId="22" xfId="0" applyFill="1" applyBorder="1" applyAlignment="1" applyProtection="1">
      <alignment horizontal="left"/>
    </xf>
    <xf numFmtId="49" fontId="0" fillId="0" borderId="39" xfId="0" applyNumberFormat="1" applyFill="1" applyBorder="1" applyAlignment="1" applyProtection="1">
      <alignment horizontal="left" vertical="center"/>
      <protection locked="0"/>
    </xf>
    <xf numFmtId="49" fontId="0" fillId="0" borderId="57" xfId="0" applyNumberFormat="1" applyFill="1" applyBorder="1" applyAlignment="1" applyProtection="1">
      <alignment horizontal="left" vertical="center"/>
      <protection locked="0"/>
    </xf>
    <xf numFmtId="49" fontId="7" fillId="0" borderId="58" xfId="0" applyNumberFormat="1" applyFont="1" applyFill="1" applyBorder="1" applyAlignment="1" applyProtection="1">
      <alignment horizontal="left" vertical="center"/>
      <protection locked="0"/>
    </xf>
    <xf numFmtId="49" fontId="7" fillId="0" borderId="59" xfId="0" applyNumberFormat="1" applyFont="1" applyFill="1" applyBorder="1" applyAlignment="1" applyProtection="1">
      <alignment horizontal="left" vertical="center"/>
      <protection locked="0"/>
    </xf>
    <xf numFmtId="49" fontId="7" fillId="0" borderId="62" xfId="0" applyNumberFormat="1" applyFont="1" applyFill="1" applyBorder="1" applyAlignment="1" applyProtection="1">
      <alignment horizontal="left" vertical="center"/>
      <protection locked="0"/>
    </xf>
    <xf numFmtId="0" fontId="9" fillId="0" borderId="50" xfId="0" applyFont="1" applyFill="1" applyBorder="1" applyAlignment="1" applyProtection="1">
      <alignment horizontal="left" vertical="center"/>
    </xf>
    <xf numFmtId="0" fontId="9" fillId="0" borderId="82" xfId="0" applyFont="1" applyFill="1" applyBorder="1" applyAlignment="1" applyProtection="1">
      <alignment horizontal="left" vertical="center"/>
    </xf>
    <xf numFmtId="0" fontId="7" fillId="0" borderId="58" xfId="0" applyFont="1" applyFill="1" applyBorder="1" applyAlignment="1" applyProtection="1">
      <alignment horizontal="left" vertical="center"/>
    </xf>
    <xf numFmtId="0" fontId="0" fillId="0" borderId="59" xfId="0" applyFill="1" applyBorder="1" applyAlignment="1" applyProtection="1">
      <alignment horizontal="left" vertical="center"/>
    </xf>
    <xf numFmtId="0" fontId="9" fillId="0" borderId="52" xfId="0" applyFont="1" applyFill="1" applyBorder="1" applyAlignment="1" applyProtection="1">
      <alignment horizontal="left" vertical="center"/>
    </xf>
    <xf numFmtId="0" fontId="9" fillId="0" borderId="51" xfId="0" applyFont="1" applyFill="1" applyBorder="1" applyAlignment="1" applyProtection="1">
      <alignment horizontal="left" vertical="center"/>
    </xf>
    <xf numFmtId="0" fontId="7" fillId="0" borderId="82" xfId="0" applyFont="1" applyFill="1" applyBorder="1" applyAlignment="1" applyProtection="1">
      <alignment horizontal="left" vertical="center"/>
    </xf>
    <xf numFmtId="0" fontId="7" fillId="0" borderId="76" xfId="0" applyFont="1" applyFill="1" applyBorder="1" applyAlignment="1" applyProtection="1">
      <alignment horizontal="left" vertical="center"/>
    </xf>
    <xf numFmtId="0" fontId="7" fillId="0" borderId="77" xfId="0" applyFont="1" applyFill="1" applyBorder="1" applyAlignment="1" applyProtection="1">
      <alignment horizontal="left" vertical="center"/>
    </xf>
    <xf numFmtId="0" fontId="7" fillId="0" borderId="30" xfId="0" applyFont="1" applyFill="1" applyBorder="1" applyAlignment="1" applyProtection="1">
      <alignment horizontal="left" vertical="center"/>
    </xf>
    <xf numFmtId="49" fontId="7" fillId="0" borderId="57" xfId="0" applyNumberFormat="1" applyFont="1" applyFill="1" applyBorder="1" applyAlignment="1" applyProtection="1">
      <alignment horizontal="left" vertical="center"/>
      <protection locked="0"/>
    </xf>
    <xf numFmtId="0" fontId="49" fillId="27" borderId="0" xfId="0" applyFont="1" applyFill="1" applyAlignment="1" applyProtection="1">
      <alignment horizontal="left" vertical="center"/>
    </xf>
    <xf numFmtId="0" fontId="2" fillId="27" borderId="0" xfId="0" applyFont="1" applyFill="1" applyBorder="1" applyAlignment="1" applyProtection="1">
      <alignment horizontal="left"/>
    </xf>
    <xf numFmtId="0" fontId="7" fillId="0" borderId="0" xfId="0" applyFont="1" applyFill="1" applyBorder="1" applyAlignment="1" applyProtection="1">
      <alignment horizontal="left" vertical="center"/>
    </xf>
    <xf numFmtId="0" fontId="7" fillId="0" borderId="15" xfId="0" applyFont="1" applyFill="1" applyBorder="1" applyAlignment="1" applyProtection="1">
      <alignment horizontal="left" vertical="center"/>
    </xf>
    <xf numFmtId="49" fontId="7" fillId="0" borderId="74" xfId="0" applyNumberFormat="1" applyFont="1" applyFill="1" applyBorder="1" applyAlignment="1" applyProtection="1">
      <alignment horizontal="left" vertical="center"/>
      <protection locked="0"/>
    </xf>
    <xf numFmtId="49" fontId="7" fillId="0" borderId="60" xfId="0" applyNumberFormat="1" applyFont="1" applyFill="1" applyBorder="1" applyAlignment="1" applyProtection="1">
      <alignment horizontal="left" vertical="center"/>
      <protection locked="0"/>
    </xf>
    <xf numFmtId="49" fontId="7" fillId="0" borderId="61" xfId="0" applyNumberFormat="1" applyFont="1" applyFill="1" applyBorder="1" applyAlignment="1" applyProtection="1">
      <alignment horizontal="left" vertical="center"/>
      <protection locked="0"/>
    </xf>
    <xf numFmtId="49" fontId="7" fillId="0" borderId="76" xfId="0" applyNumberFormat="1" applyFont="1" applyFill="1" applyBorder="1" applyAlignment="1" applyProtection="1">
      <alignment horizontal="left" vertical="center"/>
      <protection locked="0"/>
    </xf>
    <xf numFmtId="49" fontId="7" fillId="0" borderId="77" xfId="0" applyNumberFormat="1" applyFont="1" applyFill="1" applyBorder="1" applyAlignment="1" applyProtection="1">
      <alignment horizontal="left" vertical="center"/>
      <protection locked="0"/>
    </xf>
    <xf numFmtId="49" fontId="7" fillId="0" borderId="81" xfId="0" applyNumberFormat="1" applyFont="1" applyFill="1" applyBorder="1" applyAlignment="1" applyProtection="1">
      <alignment horizontal="left" vertical="center"/>
      <protection locked="0"/>
    </xf>
    <xf numFmtId="0" fontId="13" fillId="27" borderId="20" xfId="0" applyFont="1" applyFill="1" applyBorder="1" applyAlignment="1" applyProtection="1">
      <alignment horizontal="center" vertical="center"/>
    </xf>
    <xf numFmtId="0" fontId="13" fillId="27" borderId="17" xfId="0" applyFont="1" applyFill="1" applyBorder="1" applyAlignment="1" applyProtection="1">
      <alignment horizontal="center" vertical="center"/>
    </xf>
    <xf numFmtId="0" fontId="7" fillId="0" borderId="40" xfId="0" applyFont="1" applyFill="1" applyBorder="1" applyAlignment="1" applyProtection="1">
      <alignment horizontal="left" vertical="center" indent="1"/>
      <protection locked="0"/>
    </xf>
    <xf numFmtId="0" fontId="7" fillId="0" borderId="55" xfId="0" applyFont="1" applyFill="1" applyBorder="1" applyAlignment="1" applyProtection="1">
      <alignment horizontal="left" vertical="center" indent="1"/>
      <protection locked="0"/>
    </xf>
    <xf numFmtId="0" fontId="7" fillId="0" borderId="54" xfId="0" applyFont="1" applyFill="1" applyBorder="1" applyAlignment="1" applyProtection="1">
      <alignment horizontal="left" vertical="center"/>
      <protection locked="0"/>
    </xf>
    <xf numFmtId="0" fontId="7" fillId="0" borderId="41" xfId="0" applyFont="1" applyFill="1" applyBorder="1" applyAlignment="1" applyProtection="1">
      <alignment horizontal="left" vertical="center"/>
      <protection locked="0"/>
    </xf>
    <xf numFmtId="0" fontId="7" fillId="0" borderId="42" xfId="0" applyFont="1" applyFill="1" applyBorder="1" applyAlignment="1" applyProtection="1">
      <alignment horizontal="left" vertical="center"/>
      <protection locked="0"/>
    </xf>
    <xf numFmtId="0" fontId="8" fillId="0" borderId="52" xfId="0" applyFont="1" applyFill="1" applyBorder="1" applyAlignment="1" applyProtection="1">
      <alignment horizontal="left"/>
    </xf>
    <xf numFmtId="0" fontId="8" fillId="0" borderId="53" xfId="0" applyFont="1" applyFill="1" applyBorder="1" applyAlignment="1" applyProtection="1">
      <alignment horizontal="left"/>
    </xf>
    <xf numFmtId="0" fontId="52" fillId="27" borderId="0" xfId="0" applyFont="1" applyFill="1" applyAlignment="1" applyProtection="1">
      <alignment horizontal="left" vertical="center" wrapText="1"/>
    </xf>
    <xf numFmtId="0" fontId="55" fillId="0" borderId="0" xfId="0" applyFont="1" applyFill="1" applyAlignment="1" applyProtection="1">
      <alignment horizontal="left" vertical="center"/>
    </xf>
    <xf numFmtId="0" fontId="8" fillId="0" borderId="22" xfId="0" applyFont="1" applyFill="1" applyBorder="1" applyAlignment="1" applyProtection="1">
      <alignment horizontal="left" vertical="center"/>
    </xf>
    <xf numFmtId="0" fontId="49" fillId="27" borderId="0" xfId="0" applyFont="1" applyFill="1" applyAlignment="1" applyProtection="1">
      <alignment horizontal="left"/>
    </xf>
    <xf numFmtId="49" fontId="7" fillId="0" borderId="43" xfId="0" applyNumberFormat="1" applyFont="1" applyFill="1" applyBorder="1" applyAlignment="1" applyProtection="1">
      <alignment horizontal="left" vertical="center" indent="1"/>
      <protection locked="0"/>
    </xf>
    <xf numFmtId="49" fontId="7" fillId="0" borderId="57" xfId="0" applyNumberFormat="1" applyFont="1" applyFill="1" applyBorder="1" applyAlignment="1" applyProtection="1">
      <alignment horizontal="left" vertical="center" indent="1"/>
      <protection locked="0"/>
    </xf>
    <xf numFmtId="49" fontId="7" fillId="0" borderId="61" xfId="0" applyNumberFormat="1" applyFont="1" applyFill="1" applyBorder="1" applyAlignment="1" applyProtection="1">
      <alignment horizontal="left" vertical="center" indent="1"/>
      <protection locked="0"/>
    </xf>
    <xf numFmtId="49" fontId="7" fillId="0" borderId="62" xfId="0" applyNumberFormat="1" applyFont="1" applyFill="1" applyBorder="1" applyAlignment="1" applyProtection="1">
      <alignment horizontal="left" vertical="center" indent="1"/>
      <protection locked="0"/>
    </xf>
    <xf numFmtId="0" fontId="7" fillId="0" borderId="74" xfId="0" applyFont="1" applyFill="1" applyBorder="1" applyAlignment="1" applyProtection="1">
      <alignment horizontal="left" vertical="center"/>
      <protection locked="0"/>
    </xf>
    <xf numFmtId="0" fontId="7" fillId="0" borderId="48" xfId="0" applyFont="1" applyFill="1" applyBorder="1" applyAlignment="1" applyProtection="1">
      <alignment horizontal="left" vertical="center"/>
      <protection locked="0"/>
    </xf>
    <xf numFmtId="0" fontId="43" fillId="0" borderId="0" xfId="0" applyFont="1" applyFill="1" applyAlignment="1" applyProtection="1">
      <alignment horizontal="left" vertical="center"/>
    </xf>
    <xf numFmtId="0" fontId="8" fillId="0" borderId="22" xfId="0" applyFont="1" applyFill="1" applyBorder="1" applyAlignment="1" applyProtection="1">
      <alignment horizontal="left"/>
    </xf>
    <xf numFmtId="0" fontId="7" fillId="0" borderId="0" xfId="0" applyFont="1" applyFill="1" applyAlignment="1" applyProtection="1">
      <alignment horizontal="left"/>
    </xf>
    <xf numFmtId="0" fontId="56" fillId="27" borderId="0" xfId="0" applyFont="1" applyFill="1" applyAlignment="1" applyProtection="1">
      <alignment horizontal="left"/>
    </xf>
    <xf numFmtId="0" fontId="7" fillId="0" borderId="89" xfId="0" applyFont="1" applyFill="1" applyBorder="1" applyAlignment="1" applyProtection="1">
      <alignment horizontal="center" vertical="center"/>
    </xf>
    <xf numFmtId="0" fontId="7" fillId="0" borderId="88" xfId="0" applyFont="1" applyFill="1" applyBorder="1" applyAlignment="1" applyProtection="1">
      <alignment horizontal="center" vertical="center"/>
    </xf>
    <xf numFmtId="4" fontId="8" fillId="0" borderId="90" xfId="0" applyNumberFormat="1" applyFont="1" applyFill="1" applyBorder="1" applyAlignment="1" applyProtection="1">
      <alignment horizontal="left" vertical="top" wrapText="1"/>
    </xf>
    <xf numFmtId="4" fontId="8" fillId="0" borderId="9" xfId="0" applyNumberFormat="1" applyFont="1" applyFill="1" applyBorder="1" applyAlignment="1" applyProtection="1">
      <alignment horizontal="left" vertical="top" wrapText="1"/>
    </xf>
    <xf numFmtId="0" fontId="7" fillId="0" borderId="58" xfId="0" applyFont="1" applyFill="1" applyBorder="1" applyAlignment="1" applyProtection="1"/>
    <xf numFmtId="0" fontId="8" fillId="0" borderId="59" xfId="0" applyFont="1" applyFill="1" applyBorder="1" applyAlignment="1" applyProtection="1"/>
    <xf numFmtId="0" fontId="8" fillId="0" borderId="62" xfId="0" applyFont="1" applyFill="1" applyBorder="1" applyAlignment="1" applyProtection="1"/>
    <xf numFmtId="0" fontId="7" fillId="0" borderId="56" xfId="0" applyFont="1" applyFill="1" applyBorder="1" applyAlignment="1" applyProtection="1"/>
    <xf numFmtId="0" fontId="0" fillId="0" borderId="39" xfId="0" applyFill="1" applyBorder="1" applyAlignment="1" applyProtection="1"/>
    <xf numFmtId="0" fontId="0" fillId="0" borderId="57" xfId="0" applyFill="1" applyBorder="1" applyAlignment="1" applyProtection="1"/>
    <xf numFmtId="4" fontId="7" fillId="0" borderId="56" xfId="0" applyNumberFormat="1" applyFont="1" applyFill="1" applyBorder="1" applyAlignment="1" applyProtection="1"/>
    <xf numFmtId="0" fontId="7" fillId="0" borderId="39" xfId="0" applyNumberFormat="1" applyFont="1" applyFill="1" applyBorder="1" applyAlignment="1" applyProtection="1"/>
    <xf numFmtId="0" fontId="7" fillId="0" borderId="57" xfId="0" applyNumberFormat="1" applyFont="1" applyFill="1" applyBorder="1" applyAlignment="1" applyProtection="1"/>
    <xf numFmtId="0" fontId="7" fillId="0" borderId="59" xfId="0" applyFont="1" applyFill="1" applyBorder="1" applyAlignment="1" applyProtection="1"/>
    <xf numFmtId="0" fontId="7" fillId="0" borderId="62" xfId="0" applyFont="1" applyFill="1" applyBorder="1" applyAlignment="1" applyProtection="1"/>
    <xf numFmtId="0" fontId="8" fillId="0" borderId="0" xfId="0" applyFont="1" applyFill="1" applyAlignment="1" applyProtection="1"/>
    <xf numFmtId="0" fontId="57" fillId="27" borderId="0" xfId="0" applyFont="1" applyFill="1" applyAlignment="1" applyProtection="1"/>
    <xf numFmtId="0" fontId="7" fillId="0" borderId="0" xfId="0" applyFont="1" applyFill="1" applyAlignment="1" applyProtection="1"/>
    <xf numFmtId="0" fontId="7" fillId="0" borderId="39" xfId="0" applyFont="1" applyFill="1" applyBorder="1" applyAlignment="1" applyProtection="1"/>
    <xf numFmtId="0" fontId="7" fillId="0" borderId="57" xfId="0" applyFont="1" applyFill="1" applyBorder="1" applyAlignment="1" applyProtection="1"/>
    <xf numFmtId="0" fontId="7" fillId="0" borderId="8" xfId="0" applyFont="1" applyFill="1" applyBorder="1" applyAlignment="1" applyProtection="1"/>
    <xf numFmtId="0" fontId="9" fillId="0" borderId="0" xfId="0" applyFont="1" applyFill="1" applyAlignment="1" applyProtection="1"/>
    <xf numFmtId="0" fontId="54" fillId="27" borderId="0" xfId="0" applyFont="1" applyFill="1" applyAlignment="1" applyProtection="1"/>
    <xf numFmtId="4" fontId="7" fillId="0" borderId="76" xfId="0" applyNumberFormat="1" applyFont="1" applyFill="1" applyBorder="1" applyAlignment="1" applyProtection="1"/>
    <xf numFmtId="0" fontId="7" fillId="0" borderId="77" xfId="0" applyNumberFormat="1" applyFont="1" applyFill="1" applyBorder="1" applyAlignment="1" applyProtection="1"/>
    <xf numFmtId="0" fontId="7" fillId="0" borderId="81" xfId="0" applyNumberFormat="1" applyFont="1" applyFill="1" applyBorder="1" applyAlignment="1" applyProtection="1"/>
    <xf numFmtId="0" fontId="7" fillId="0" borderId="76" xfId="0" applyFont="1" applyFill="1" applyBorder="1" applyAlignment="1" applyProtection="1">
      <alignment horizontal="left"/>
    </xf>
    <xf numFmtId="0" fontId="7" fillId="0" borderId="77" xfId="0" applyFont="1" applyFill="1" applyBorder="1" applyAlignment="1" applyProtection="1">
      <alignment horizontal="left"/>
    </xf>
    <xf numFmtId="0" fontId="7" fillId="0" borderId="81" xfId="0" applyFont="1" applyFill="1" applyBorder="1" applyAlignment="1" applyProtection="1">
      <alignment horizontal="left"/>
    </xf>
    <xf numFmtId="0" fontId="8" fillId="19" borderId="0" xfId="0" applyFont="1" applyFill="1" applyAlignment="1" applyProtection="1">
      <alignment horizontal="left" vertical="top" wrapText="1"/>
    </xf>
    <xf numFmtId="4" fontId="14" fillId="0" borderId="0" xfId="0" applyNumberFormat="1" applyFont="1" applyFill="1" applyBorder="1" applyAlignment="1" applyProtection="1">
      <alignment horizontal="left" vertical="top"/>
    </xf>
    <xf numFmtId="0" fontId="14" fillId="0" borderId="0" xfId="0" applyFont="1" applyFill="1" applyBorder="1" applyAlignment="1" applyProtection="1">
      <alignment horizontal="left" vertical="top"/>
    </xf>
    <xf numFmtId="0" fontId="14" fillId="0" borderId="26" xfId="0" applyFont="1" applyFill="1" applyBorder="1" applyAlignment="1" applyProtection="1">
      <alignment horizontal="left" vertical="top"/>
    </xf>
    <xf numFmtId="0" fontId="57" fillId="27" borderId="0" xfId="0" applyFont="1" applyFill="1" applyBorder="1" applyAlignment="1" applyProtection="1"/>
  </cellXfs>
  <cellStyles count="37">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Calculation" xfId="20"/>
    <cellStyle name="Check Cell" xfId="21"/>
    <cellStyle name="Explanatory Text" xfId="22"/>
    <cellStyle name="Good" xfId="23"/>
    <cellStyle name="Heading 1" xfId="24"/>
    <cellStyle name="Heading 2" xfId="25"/>
    <cellStyle name="Heading 3" xfId="26"/>
    <cellStyle name="Heading 4" xfId="27"/>
    <cellStyle name="Input" xfId="28"/>
    <cellStyle name="Lien hypertexte" xfId="35" builtinId="8"/>
    <cellStyle name="Linked Cell" xfId="29"/>
    <cellStyle name="Milliers" xfId="36" builtinId="3"/>
    <cellStyle name="Neutral" xfId="30"/>
    <cellStyle name="Normal" xfId="0" builtinId="0"/>
    <cellStyle name="Normal 2" xfId="31"/>
    <cellStyle name="Output" xfId="32"/>
    <cellStyle name="Title" xfId="33"/>
    <cellStyle name="Warning Text" xfId="34"/>
  </cellStyles>
  <dxfs count="3">
    <dxf>
      <font>
        <color rgb="FFFF00FF"/>
      </font>
      <fill>
        <patternFill>
          <bgColor theme="0" tint="-0.24994659260841701"/>
        </patternFill>
      </fill>
      <border>
        <left style="thin">
          <color theme="0" tint="-0.24994659260841701"/>
        </left>
        <right style="thin">
          <color theme="0" tint="-0.24994659260841701"/>
        </right>
        <top style="thin">
          <color theme="0" tint="-0.24994659260841701"/>
        </top>
        <bottom style="thin">
          <color theme="0" tint="-0.24994659260841701"/>
        </bottom>
      </border>
    </dxf>
    <dxf>
      <font>
        <b val="0"/>
        <i val="0"/>
        <strike/>
      </font>
    </dxf>
    <dxf>
      <font>
        <b val="0"/>
        <i val="0"/>
        <strike/>
      </font>
    </dxf>
  </dxfs>
  <tableStyles count="0" defaultTableStyle="TableStyleMedium9" defaultPivotStyle="PivotStyleLight16"/>
  <colors>
    <mruColors>
      <color rgb="FF0000FF"/>
      <color rgb="FFFF00FF"/>
      <color rgb="FF009900"/>
      <color rgb="FF008000"/>
      <color rgb="FFC0C0C0"/>
      <color rgb="FFFF9900"/>
      <color rgb="FF00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24616" name="Line 43">
          <a:extLst>
            <a:ext uri="{FF2B5EF4-FFF2-40B4-BE49-F238E27FC236}">
              <a16:creationId xmlns="" xmlns:a16="http://schemas.microsoft.com/office/drawing/2014/main" id="{390B0946-227D-42E9-BA14-C1DD38062D3B}"/>
            </a:ext>
          </a:extLst>
        </xdr:cNvPr>
        <xdr:cNvSpPr>
          <a:spLocks noChangeShapeType="1"/>
        </xdr:cNvSpPr>
      </xdr:nvSpPr>
      <xdr:spPr bwMode="auto">
        <a:xfrm>
          <a:off x="0" y="473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17</xdr:row>
      <xdr:rowOff>0</xdr:rowOff>
    </xdr:from>
    <xdr:to>
      <xdr:col>0</xdr:col>
      <xdr:colOff>0</xdr:colOff>
      <xdr:row>17</xdr:row>
      <xdr:rowOff>0</xdr:rowOff>
    </xdr:to>
    <xdr:sp macro="" textlink="">
      <xdr:nvSpPr>
        <xdr:cNvPr id="24617" name="Line 47">
          <a:extLst>
            <a:ext uri="{FF2B5EF4-FFF2-40B4-BE49-F238E27FC236}">
              <a16:creationId xmlns="" xmlns:a16="http://schemas.microsoft.com/office/drawing/2014/main" id="{F00A3F48-8FB5-433E-914B-9EDC9F03D5B3}"/>
            </a:ext>
          </a:extLst>
        </xdr:cNvPr>
        <xdr:cNvSpPr>
          <a:spLocks noChangeShapeType="1"/>
        </xdr:cNvSpPr>
      </xdr:nvSpPr>
      <xdr:spPr bwMode="auto">
        <a:xfrm>
          <a:off x="0" y="47339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2905125</xdr:colOff>
      <xdr:row>38</xdr:row>
      <xdr:rowOff>0</xdr:rowOff>
    </xdr:from>
    <xdr:to>
      <xdr:col>1</xdr:col>
      <xdr:colOff>0</xdr:colOff>
      <xdr:row>38</xdr:row>
      <xdr:rowOff>0</xdr:rowOff>
    </xdr:to>
    <xdr:sp macro="" textlink="">
      <xdr:nvSpPr>
        <xdr:cNvPr id="24618" name="Line 57">
          <a:extLst>
            <a:ext uri="{FF2B5EF4-FFF2-40B4-BE49-F238E27FC236}">
              <a16:creationId xmlns="" xmlns:a16="http://schemas.microsoft.com/office/drawing/2014/main" id="{EE1118B9-63FB-429D-87EB-CDC68688065D}"/>
            </a:ext>
          </a:extLst>
        </xdr:cNvPr>
        <xdr:cNvSpPr>
          <a:spLocks noChangeShapeType="1"/>
        </xdr:cNvSpPr>
      </xdr:nvSpPr>
      <xdr:spPr bwMode="auto">
        <a:xfrm>
          <a:off x="942975" y="86677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2895600</xdr:colOff>
      <xdr:row>43</xdr:row>
      <xdr:rowOff>247650</xdr:rowOff>
    </xdr:from>
    <xdr:to>
      <xdr:col>8</xdr:col>
      <xdr:colOff>0</xdr:colOff>
      <xdr:row>43</xdr:row>
      <xdr:rowOff>247650</xdr:rowOff>
    </xdr:to>
    <xdr:sp macro="" textlink="">
      <xdr:nvSpPr>
        <xdr:cNvPr id="24619" name="Line 60">
          <a:extLst>
            <a:ext uri="{FF2B5EF4-FFF2-40B4-BE49-F238E27FC236}">
              <a16:creationId xmlns="" xmlns:a16="http://schemas.microsoft.com/office/drawing/2014/main" id="{639E91FE-FFF3-435B-9840-1EA92DBAC815}"/>
            </a:ext>
          </a:extLst>
        </xdr:cNvPr>
        <xdr:cNvSpPr>
          <a:spLocks noChangeShapeType="1"/>
        </xdr:cNvSpPr>
      </xdr:nvSpPr>
      <xdr:spPr bwMode="auto">
        <a:xfrm>
          <a:off x="2876550" y="98488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1885950</xdr:colOff>
      <xdr:row>7</xdr:row>
      <xdr:rowOff>333375</xdr:rowOff>
    </xdr:from>
    <xdr:to>
      <xdr:col>0</xdr:col>
      <xdr:colOff>942975</xdr:colOff>
      <xdr:row>7</xdr:row>
      <xdr:rowOff>333375</xdr:rowOff>
    </xdr:to>
    <xdr:sp macro="" textlink="">
      <xdr:nvSpPr>
        <xdr:cNvPr id="24620" name="Line 69">
          <a:extLst>
            <a:ext uri="{FF2B5EF4-FFF2-40B4-BE49-F238E27FC236}">
              <a16:creationId xmlns="" xmlns:a16="http://schemas.microsoft.com/office/drawing/2014/main" id="{89033028-D95A-4933-8135-0135A90CC275}"/>
            </a:ext>
          </a:extLst>
        </xdr:cNvPr>
        <xdr:cNvSpPr>
          <a:spLocks noChangeShapeType="1"/>
        </xdr:cNvSpPr>
      </xdr:nvSpPr>
      <xdr:spPr bwMode="auto">
        <a:xfrm>
          <a:off x="942975" y="17526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628650</xdr:colOff>
      <xdr:row>39</xdr:row>
      <xdr:rowOff>9525</xdr:rowOff>
    </xdr:from>
    <xdr:to>
      <xdr:col>0</xdr:col>
      <xdr:colOff>866775</xdr:colOff>
      <xdr:row>40</xdr:row>
      <xdr:rowOff>19050</xdr:rowOff>
    </xdr:to>
    <xdr:sp macro="" textlink="">
      <xdr:nvSpPr>
        <xdr:cNvPr id="24624" name="Rectangle 169">
          <a:extLst>
            <a:ext uri="{FF2B5EF4-FFF2-40B4-BE49-F238E27FC236}">
              <a16:creationId xmlns="" xmlns:a16="http://schemas.microsoft.com/office/drawing/2014/main" id="{832DA0AC-B15C-4A52-B7CF-F5BD8023E519}"/>
            </a:ext>
          </a:extLst>
        </xdr:cNvPr>
        <xdr:cNvSpPr>
          <a:spLocks noChangeArrowheads="1"/>
        </xdr:cNvSpPr>
      </xdr:nvSpPr>
      <xdr:spPr bwMode="auto">
        <a:xfrm>
          <a:off x="628650" y="7934325"/>
          <a:ext cx="2381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9525</xdr:colOff>
      <xdr:row>12</xdr:row>
      <xdr:rowOff>0</xdr:rowOff>
    </xdr:from>
    <xdr:to>
      <xdr:col>3</xdr:col>
      <xdr:colOff>9525</xdr:colOff>
      <xdr:row>13</xdr:row>
      <xdr:rowOff>9525</xdr:rowOff>
    </xdr:to>
    <xdr:sp macro="" textlink="">
      <xdr:nvSpPr>
        <xdr:cNvPr id="13" name="Rectangle 12">
          <a:extLst>
            <a:ext uri="{FF2B5EF4-FFF2-40B4-BE49-F238E27FC236}">
              <a16:creationId xmlns="" xmlns:a16="http://schemas.microsoft.com/office/drawing/2014/main" id="{6BD395AB-419E-418D-8421-8A7946330885}"/>
            </a:ext>
          </a:extLst>
        </xdr:cNvPr>
        <xdr:cNvSpPr/>
      </xdr:nvSpPr>
      <xdr:spPr bwMode="auto">
        <a:xfrm>
          <a:off x="1047750" y="2495550"/>
          <a:ext cx="1857375" cy="238125"/>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2</xdr:col>
      <xdr:colOff>609600</xdr:colOff>
      <xdr:row>0</xdr:row>
      <xdr:rowOff>15464</xdr:rowOff>
    </xdr:from>
    <xdr:to>
      <xdr:col>8</xdr:col>
      <xdr:colOff>0</xdr:colOff>
      <xdr:row>1</xdr:row>
      <xdr:rowOff>9526</xdr:rowOff>
    </xdr:to>
    <xdr:sp macro="" textlink="">
      <xdr:nvSpPr>
        <xdr:cNvPr id="14" name="Rectangle 13">
          <a:extLst>
            <a:ext uri="{FF2B5EF4-FFF2-40B4-BE49-F238E27FC236}">
              <a16:creationId xmlns="" xmlns:a16="http://schemas.microsoft.com/office/drawing/2014/main" id="{E06EB3EF-D14F-4004-8C54-961E98C78BF3}"/>
            </a:ext>
          </a:extLst>
        </xdr:cNvPr>
        <xdr:cNvSpPr/>
      </xdr:nvSpPr>
      <xdr:spPr bwMode="auto">
        <a:xfrm>
          <a:off x="2886075" y="15464"/>
          <a:ext cx="4333875" cy="317912"/>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1</xdr:col>
      <xdr:colOff>9525</xdr:colOff>
      <xdr:row>10</xdr:row>
      <xdr:rowOff>9525</xdr:rowOff>
    </xdr:from>
    <xdr:to>
      <xdr:col>3</xdr:col>
      <xdr:colOff>9525</xdr:colOff>
      <xdr:row>11</xdr:row>
      <xdr:rowOff>9524</xdr:rowOff>
    </xdr:to>
    <xdr:sp macro="" textlink="">
      <xdr:nvSpPr>
        <xdr:cNvPr id="15" name="Rectangle 14">
          <a:extLst>
            <a:ext uri="{FF2B5EF4-FFF2-40B4-BE49-F238E27FC236}">
              <a16:creationId xmlns="" xmlns:a16="http://schemas.microsoft.com/office/drawing/2014/main" id="{2063ED8B-EC43-499C-9CCC-80CF13457C14}"/>
            </a:ext>
          </a:extLst>
        </xdr:cNvPr>
        <xdr:cNvSpPr/>
      </xdr:nvSpPr>
      <xdr:spPr bwMode="auto">
        <a:xfrm>
          <a:off x="1047750" y="2352675"/>
          <a:ext cx="1857375" cy="228599"/>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6</xdr:col>
      <xdr:colOff>19050</xdr:colOff>
      <xdr:row>3</xdr:row>
      <xdr:rowOff>3175</xdr:rowOff>
    </xdr:from>
    <xdr:to>
      <xdr:col>7</xdr:col>
      <xdr:colOff>1609724</xdr:colOff>
      <xdr:row>4</xdr:row>
      <xdr:rowOff>9525</xdr:rowOff>
    </xdr:to>
    <xdr:sp macro="" textlink="">
      <xdr:nvSpPr>
        <xdr:cNvPr id="16" name="Rectangle 15">
          <a:extLst>
            <a:ext uri="{FF2B5EF4-FFF2-40B4-BE49-F238E27FC236}">
              <a16:creationId xmlns="" xmlns:a16="http://schemas.microsoft.com/office/drawing/2014/main" id="{385094D6-E2E8-4BFF-A92C-D98C9261E11E}"/>
            </a:ext>
          </a:extLst>
        </xdr:cNvPr>
        <xdr:cNvSpPr/>
      </xdr:nvSpPr>
      <xdr:spPr bwMode="auto">
        <a:xfrm>
          <a:off x="4972050" y="603250"/>
          <a:ext cx="2247899" cy="34925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1</xdr:col>
      <xdr:colOff>9525</xdr:colOff>
      <xdr:row>8</xdr:row>
      <xdr:rowOff>19050</xdr:rowOff>
    </xdr:from>
    <xdr:to>
      <xdr:col>3</xdr:col>
      <xdr:colOff>9526</xdr:colOff>
      <xdr:row>9</xdr:row>
      <xdr:rowOff>0</xdr:rowOff>
    </xdr:to>
    <xdr:sp macro="" textlink="">
      <xdr:nvSpPr>
        <xdr:cNvPr id="17" name="Rectangle 16">
          <a:extLst>
            <a:ext uri="{FF2B5EF4-FFF2-40B4-BE49-F238E27FC236}">
              <a16:creationId xmlns="" xmlns:a16="http://schemas.microsoft.com/office/drawing/2014/main" id="{A42EB9A1-5877-4A63-9D58-55B994E06660}"/>
            </a:ext>
          </a:extLst>
        </xdr:cNvPr>
        <xdr:cNvSpPr/>
      </xdr:nvSpPr>
      <xdr:spPr bwMode="auto">
        <a:xfrm>
          <a:off x="1047750" y="1905000"/>
          <a:ext cx="1857376" cy="20955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4</xdr:col>
      <xdr:colOff>0</xdr:colOff>
      <xdr:row>7</xdr:row>
      <xdr:rowOff>222704</xdr:rowOff>
    </xdr:from>
    <xdr:to>
      <xdr:col>7</xdr:col>
      <xdr:colOff>1609724</xdr:colOff>
      <xdr:row>13</xdr:row>
      <xdr:rowOff>9526</xdr:rowOff>
    </xdr:to>
    <xdr:sp macro="" textlink="">
      <xdr:nvSpPr>
        <xdr:cNvPr id="19" name="Rectangle 18">
          <a:extLst>
            <a:ext uri="{FF2B5EF4-FFF2-40B4-BE49-F238E27FC236}">
              <a16:creationId xmlns="" xmlns:a16="http://schemas.microsoft.com/office/drawing/2014/main" id="{7ED70358-9E13-4091-B98F-7BEC2C905D3A}"/>
            </a:ext>
          </a:extLst>
        </xdr:cNvPr>
        <xdr:cNvSpPr/>
      </xdr:nvSpPr>
      <xdr:spPr bwMode="auto">
        <a:xfrm>
          <a:off x="3514725" y="1880054"/>
          <a:ext cx="3705224" cy="853622"/>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1</xdr:col>
      <xdr:colOff>9525</xdr:colOff>
      <xdr:row>15</xdr:row>
      <xdr:rowOff>169503</xdr:rowOff>
    </xdr:from>
    <xdr:to>
      <xdr:col>3</xdr:col>
      <xdr:colOff>19050</xdr:colOff>
      <xdr:row>17</xdr:row>
      <xdr:rowOff>9525</xdr:rowOff>
    </xdr:to>
    <xdr:sp macro="" textlink="">
      <xdr:nvSpPr>
        <xdr:cNvPr id="24" name="Rectangle 23">
          <a:extLst>
            <a:ext uri="{FF2B5EF4-FFF2-40B4-BE49-F238E27FC236}">
              <a16:creationId xmlns="" xmlns:a16="http://schemas.microsoft.com/office/drawing/2014/main" id="{2EF7E6AA-66BB-441B-97B1-9586C683A5FF}"/>
            </a:ext>
          </a:extLst>
        </xdr:cNvPr>
        <xdr:cNvSpPr/>
      </xdr:nvSpPr>
      <xdr:spPr bwMode="auto">
        <a:xfrm>
          <a:off x="1047750" y="3246078"/>
          <a:ext cx="1866900" cy="201972"/>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editAs="oneCell">
    <xdr:from>
      <xdr:col>0</xdr:col>
      <xdr:colOff>342900</xdr:colOff>
      <xdr:row>2</xdr:row>
      <xdr:rowOff>41925</xdr:rowOff>
    </xdr:from>
    <xdr:to>
      <xdr:col>0</xdr:col>
      <xdr:colOff>561975</xdr:colOff>
      <xdr:row>3</xdr:row>
      <xdr:rowOff>304800</xdr:rowOff>
    </xdr:to>
    <xdr:pic>
      <xdr:nvPicPr>
        <xdr:cNvPr id="2" name="Image 1">
          <a:extLst>
            <a:ext uri="{FF2B5EF4-FFF2-40B4-BE49-F238E27FC236}">
              <a16:creationId xmlns="" xmlns:a16="http://schemas.microsoft.com/office/drawing/2014/main" id="{1373BFF1-9343-484A-B75F-C782033AE8C8}"/>
            </a:ext>
          </a:extLst>
        </xdr:cNvPr>
        <xdr:cNvPicPr>
          <a:picLocks noChangeAspect="1"/>
        </xdr:cNvPicPr>
      </xdr:nvPicPr>
      <xdr:blipFill>
        <a:blip xmlns:r="http://schemas.openxmlformats.org/officeDocument/2006/relationships" r:embed="rId1"/>
        <a:stretch>
          <a:fillRect/>
        </a:stretch>
      </xdr:blipFill>
      <xdr:spPr>
        <a:xfrm>
          <a:off x="342900" y="441975"/>
          <a:ext cx="219075" cy="462900"/>
        </a:xfrm>
        <a:prstGeom prst="rect">
          <a:avLst/>
        </a:prstGeom>
      </xdr:spPr>
    </xdr:pic>
    <xdr:clientData/>
  </xdr:twoCellAnchor>
  <xdr:twoCellAnchor>
    <xdr:from>
      <xdr:col>9</xdr:col>
      <xdr:colOff>19050</xdr:colOff>
      <xdr:row>11</xdr:row>
      <xdr:rowOff>0</xdr:rowOff>
    </xdr:from>
    <xdr:to>
      <xdr:col>12</xdr:col>
      <xdr:colOff>642559</xdr:colOff>
      <xdr:row>14</xdr:row>
      <xdr:rowOff>0</xdr:rowOff>
    </xdr:to>
    <xdr:pic>
      <xdr:nvPicPr>
        <xdr:cNvPr id="18" name="Picture 115" descr="580-12083">
          <a:extLst>
            <a:ext uri="{FF2B5EF4-FFF2-40B4-BE49-F238E27FC236}">
              <a16:creationId xmlns="" xmlns:a16="http://schemas.microsoft.com/office/drawing/2014/main" id="{00000000-0008-0000-0100-00002D6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50" y="2076450"/>
          <a:ext cx="2928559" cy="11068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9</xdr:col>
      <xdr:colOff>0</xdr:colOff>
      <xdr:row>14</xdr:row>
      <xdr:rowOff>28575</xdr:rowOff>
    </xdr:from>
    <xdr:to>
      <xdr:col>13</xdr:col>
      <xdr:colOff>261367</xdr:colOff>
      <xdr:row>18</xdr:row>
      <xdr:rowOff>170750</xdr:rowOff>
    </xdr:to>
    <xdr:pic>
      <xdr:nvPicPr>
        <xdr:cNvPr id="20" name="Image 19"/>
        <xdr:cNvPicPr>
          <a:picLocks noChangeAspect="1"/>
        </xdr:cNvPicPr>
      </xdr:nvPicPr>
      <xdr:blipFill>
        <a:blip xmlns:r="http://schemas.openxmlformats.org/officeDocument/2006/relationships" r:embed="rId3"/>
        <a:stretch>
          <a:fillRect/>
        </a:stretch>
      </xdr:blipFill>
      <xdr:spPr>
        <a:xfrm>
          <a:off x="7505700" y="3476625"/>
          <a:ext cx="3337942" cy="818450"/>
        </a:xfrm>
        <a:prstGeom prst="rect">
          <a:avLst/>
        </a:prstGeom>
      </xdr:spPr>
    </xdr:pic>
    <xdr:clientData fPrintsWithSheet="0"/>
  </xdr:twoCellAnchor>
  <xdr:twoCellAnchor editAs="oneCell">
    <xdr:from>
      <xdr:col>0</xdr:col>
      <xdr:colOff>161924</xdr:colOff>
      <xdr:row>0</xdr:row>
      <xdr:rowOff>28574</xdr:rowOff>
    </xdr:from>
    <xdr:to>
      <xdr:col>0</xdr:col>
      <xdr:colOff>1009649</xdr:colOff>
      <xdr:row>5</xdr:row>
      <xdr:rowOff>401954</xdr:rowOff>
    </xdr:to>
    <xdr:pic>
      <xdr:nvPicPr>
        <xdr:cNvPr id="21" name="Image 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61924" y="28574"/>
          <a:ext cx="847725" cy="1400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9525</xdr:colOff>
      <xdr:row>16</xdr:row>
      <xdr:rowOff>0</xdr:rowOff>
    </xdr:from>
    <xdr:to>
      <xdr:col>8</xdr:col>
      <xdr:colOff>0</xdr:colOff>
      <xdr:row>17</xdr:row>
      <xdr:rowOff>9525</xdr:rowOff>
    </xdr:to>
    <xdr:sp macro="" textlink="">
      <xdr:nvSpPr>
        <xdr:cNvPr id="22" name="Rectangle 21">
          <a:extLst>
            <a:ext uri="{FF2B5EF4-FFF2-40B4-BE49-F238E27FC236}">
              <a16:creationId xmlns="" xmlns:a16="http://schemas.microsoft.com/office/drawing/2014/main" id="{2EF7E6AA-66BB-441B-97B1-9586C683A5FF}"/>
            </a:ext>
          </a:extLst>
        </xdr:cNvPr>
        <xdr:cNvSpPr/>
      </xdr:nvSpPr>
      <xdr:spPr bwMode="auto">
        <a:xfrm>
          <a:off x="4314825" y="3248025"/>
          <a:ext cx="2905125" cy="200025"/>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1</xdr:col>
      <xdr:colOff>1885950</xdr:colOff>
      <xdr:row>7</xdr:row>
      <xdr:rowOff>333375</xdr:rowOff>
    </xdr:from>
    <xdr:to>
      <xdr:col>1</xdr:col>
      <xdr:colOff>942975</xdr:colOff>
      <xdr:row>7</xdr:row>
      <xdr:rowOff>333375</xdr:rowOff>
    </xdr:to>
    <xdr:sp macro="" textlink="">
      <xdr:nvSpPr>
        <xdr:cNvPr id="23" name="Line 69">
          <a:extLst>
            <a:ext uri="{FF2B5EF4-FFF2-40B4-BE49-F238E27FC236}">
              <a16:creationId xmlns:a16="http://schemas.microsoft.com/office/drawing/2014/main" xmlns="" id="{89033028-D95A-4933-8135-0135A90CC275}"/>
            </a:ext>
          </a:extLst>
        </xdr:cNvPr>
        <xdr:cNvSpPr>
          <a:spLocks noChangeShapeType="1"/>
        </xdr:cNvSpPr>
      </xdr:nvSpPr>
      <xdr:spPr bwMode="auto">
        <a:xfrm>
          <a:off x="2276475" y="205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1885950</xdr:colOff>
      <xdr:row>7</xdr:row>
      <xdr:rowOff>333375</xdr:rowOff>
    </xdr:from>
    <xdr:to>
      <xdr:col>0</xdr:col>
      <xdr:colOff>942975</xdr:colOff>
      <xdr:row>7</xdr:row>
      <xdr:rowOff>333375</xdr:rowOff>
    </xdr:to>
    <xdr:sp macro="" textlink="">
      <xdr:nvSpPr>
        <xdr:cNvPr id="25" name="Line 69">
          <a:extLst>
            <a:ext uri="{FF2B5EF4-FFF2-40B4-BE49-F238E27FC236}">
              <a16:creationId xmlns="" xmlns:a16="http://schemas.microsoft.com/office/drawing/2014/main" id="{89033028-D95A-4933-8135-0135A90CC275}"/>
            </a:ext>
          </a:extLst>
        </xdr:cNvPr>
        <xdr:cNvSpPr>
          <a:spLocks noChangeShapeType="1"/>
        </xdr:cNvSpPr>
      </xdr:nvSpPr>
      <xdr:spPr bwMode="auto">
        <a:xfrm>
          <a:off x="1038225" y="205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1885950</xdr:colOff>
      <xdr:row>7</xdr:row>
      <xdr:rowOff>333375</xdr:rowOff>
    </xdr:from>
    <xdr:to>
      <xdr:col>0</xdr:col>
      <xdr:colOff>942975</xdr:colOff>
      <xdr:row>7</xdr:row>
      <xdr:rowOff>333375</xdr:rowOff>
    </xdr:to>
    <xdr:sp macro="" textlink="">
      <xdr:nvSpPr>
        <xdr:cNvPr id="26" name="Line 69">
          <a:extLst>
            <a:ext uri="{FF2B5EF4-FFF2-40B4-BE49-F238E27FC236}">
              <a16:creationId xmlns="" xmlns:a16="http://schemas.microsoft.com/office/drawing/2014/main" id="{89033028-D95A-4933-8135-0135A90CC275}"/>
            </a:ext>
          </a:extLst>
        </xdr:cNvPr>
        <xdr:cNvSpPr>
          <a:spLocks noChangeShapeType="1"/>
        </xdr:cNvSpPr>
      </xdr:nvSpPr>
      <xdr:spPr bwMode="auto">
        <a:xfrm>
          <a:off x="1038225" y="2057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5</xdr:row>
      <xdr:rowOff>0</xdr:rowOff>
    </xdr:from>
    <xdr:to>
      <xdr:col>10</xdr:col>
      <xdr:colOff>0</xdr:colOff>
      <xdr:row>6</xdr:row>
      <xdr:rowOff>0</xdr:rowOff>
    </xdr:to>
    <xdr:sp macro="" textlink="">
      <xdr:nvSpPr>
        <xdr:cNvPr id="3" name="Rectangle 2">
          <a:extLst>
            <a:ext uri="{FF2B5EF4-FFF2-40B4-BE49-F238E27FC236}">
              <a16:creationId xmlns="" xmlns:a16="http://schemas.microsoft.com/office/drawing/2014/main" id="{3B950FB1-20AB-4C6C-AEFC-9389385A861D}"/>
            </a:ext>
          </a:extLst>
        </xdr:cNvPr>
        <xdr:cNvSpPr/>
      </xdr:nvSpPr>
      <xdr:spPr bwMode="auto">
        <a:xfrm>
          <a:off x="6867525" y="1295400"/>
          <a:ext cx="2114550" cy="43815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0</xdr:col>
      <xdr:colOff>0</xdr:colOff>
      <xdr:row>8</xdr:row>
      <xdr:rowOff>0</xdr:rowOff>
    </xdr:from>
    <xdr:to>
      <xdr:col>7</xdr:col>
      <xdr:colOff>9525</xdr:colOff>
      <xdr:row>14</xdr:row>
      <xdr:rowOff>0</xdr:rowOff>
    </xdr:to>
    <xdr:sp macro="" textlink="">
      <xdr:nvSpPr>
        <xdr:cNvPr id="6" name="Rectangle 5">
          <a:extLst>
            <a:ext uri="{FF2B5EF4-FFF2-40B4-BE49-F238E27FC236}">
              <a16:creationId xmlns="" xmlns:a16="http://schemas.microsoft.com/office/drawing/2014/main" id="{08443A3F-D589-494F-9B15-04CB78C0D836}"/>
            </a:ext>
          </a:extLst>
        </xdr:cNvPr>
        <xdr:cNvSpPr/>
      </xdr:nvSpPr>
      <xdr:spPr bwMode="auto">
        <a:xfrm>
          <a:off x="0" y="1962150"/>
          <a:ext cx="6772275" cy="114300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0</xdr:col>
      <xdr:colOff>0</xdr:colOff>
      <xdr:row>16</xdr:row>
      <xdr:rowOff>0</xdr:rowOff>
    </xdr:from>
    <xdr:to>
      <xdr:col>7</xdr:col>
      <xdr:colOff>8775</xdr:colOff>
      <xdr:row>22</xdr:row>
      <xdr:rowOff>8659</xdr:rowOff>
    </xdr:to>
    <xdr:sp macro="" textlink="">
      <xdr:nvSpPr>
        <xdr:cNvPr id="8" name="Rectangle 7">
          <a:extLst>
            <a:ext uri="{FF2B5EF4-FFF2-40B4-BE49-F238E27FC236}">
              <a16:creationId xmlns="" xmlns:a16="http://schemas.microsoft.com/office/drawing/2014/main" id="{2F185A31-2202-4093-9ED5-210A96C14673}"/>
            </a:ext>
          </a:extLst>
        </xdr:cNvPr>
        <xdr:cNvSpPr/>
      </xdr:nvSpPr>
      <xdr:spPr bwMode="auto">
        <a:xfrm>
          <a:off x="0" y="3602182"/>
          <a:ext cx="8659090" cy="684068"/>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0</xdr:col>
      <xdr:colOff>0</xdr:colOff>
      <xdr:row>24</xdr:row>
      <xdr:rowOff>0</xdr:rowOff>
    </xdr:from>
    <xdr:to>
      <xdr:col>7</xdr:col>
      <xdr:colOff>9525</xdr:colOff>
      <xdr:row>30</xdr:row>
      <xdr:rowOff>1</xdr:rowOff>
    </xdr:to>
    <xdr:sp macro="" textlink="">
      <xdr:nvSpPr>
        <xdr:cNvPr id="9" name="Rectangle 8">
          <a:extLst>
            <a:ext uri="{FF2B5EF4-FFF2-40B4-BE49-F238E27FC236}">
              <a16:creationId xmlns="" xmlns:a16="http://schemas.microsoft.com/office/drawing/2014/main" id="{DF5F9A76-3B38-457D-A780-71F4171EF57E}"/>
            </a:ext>
          </a:extLst>
        </xdr:cNvPr>
        <xdr:cNvSpPr/>
      </xdr:nvSpPr>
      <xdr:spPr bwMode="auto">
        <a:xfrm>
          <a:off x="0" y="4781550"/>
          <a:ext cx="6772275" cy="1143001"/>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1</xdr:col>
      <xdr:colOff>0</xdr:colOff>
      <xdr:row>33</xdr:row>
      <xdr:rowOff>0</xdr:rowOff>
    </xdr:from>
    <xdr:to>
      <xdr:col>7</xdr:col>
      <xdr:colOff>0</xdr:colOff>
      <xdr:row>35</xdr:row>
      <xdr:rowOff>0</xdr:rowOff>
    </xdr:to>
    <xdr:sp macro="" textlink="">
      <xdr:nvSpPr>
        <xdr:cNvPr id="10" name="Rectangle 9">
          <a:extLst>
            <a:ext uri="{FF2B5EF4-FFF2-40B4-BE49-F238E27FC236}">
              <a16:creationId xmlns="" xmlns:a16="http://schemas.microsoft.com/office/drawing/2014/main" id="{F945D22B-2D2E-4F3F-85BE-FD7F697F1909}"/>
            </a:ext>
          </a:extLst>
        </xdr:cNvPr>
        <xdr:cNvSpPr/>
      </xdr:nvSpPr>
      <xdr:spPr bwMode="auto">
        <a:xfrm>
          <a:off x="1352550" y="6610350"/>
          <a:ext cx="5410200" cy="45720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8</xdr:col>
      <xdr:colOff>0</xdr:colOff>
      <xdr:row>24</xdr:row>
      <xdr:rowOff>0</xdr:rowOff>
    </xdr:from>
    <xdr:to>
      <xdr:col>10</xdr:col>
      <xdr:colOff>0</xdr:colOff>
      <xdr:row>30</xdr:row>
      <xdr:rowOff>11906</xdr:rowOff>
    </xdr:to>
    <xdr:sp macro="" textlink="">
      <xdr:nvSpPr>
        <xdr:cNvPr id="11" name="Rectangle 10">
          <a:extLst>
            <a:ext uri="{FF2B5EF4-FFF2-40B4-BE49-F238E27FC236}">
              <a16:creationId xmlns="" xmlns:a16="http://schemas.microsoft.com/office/drawing/2014/main" id="{1B75EE3A-AFF0-48FF-A720-C3EADCDD4049}"/>
            </a:ext>
          </a:extLst>
        </xdr:cNvPr>
        <xdr:cNvSpPr/>
      </xdr:nvSpPr>
      <xdr:spPr bwMode="auto">
        <a:xfrm>
          <a:off x="6881813" y="5762625"/>
          <a:ext cx="2119312" cy="1369219"/>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0</xdr:col>
      <xdr:colOff>0</xdr:colOff>
      <xdr:row>40</xdr:row>
      <xdr:rowOff>0</xdr:rowOff>
    </xdr:from>
    <xdr:to>
      <xdr:col>7</xdr:col>
      <xdr:colOff>9525</xdr:colOff>
      <xdr:row>46</xdr:row>
      <xdr:rowOff>0</xdr:rowOff>
    </xdr:to>
    <xdr:sp macro="" textlink="">
      <xdr:nvSpPr>
        <xdr:cNvPr id="13" name="Rectangle 12">
          <a:extLst>
            <a:ext uri="{FF2B5EF4-FFF2-40B4-BE49-F238E27FC236}">
              <a16:creationId xmlns="" xmlns:a16="http://schemas.microsoft.com/office/drawing/2014/main" id="{B8D4D05D-FC18-4E6A-9E09-E727A8AA1CCB}"/>
            </a:ext>
          </a:extLst>
        </xdr:cNvPr>
        <xdr:cNvSpPr/>
      </xdr:nvSpPr>
      <xdr:spPr bwMode="auto">
        <a:xfrm>
          <a:off x="0" y="8210550"/>
          <a:ext cx="6772275" cy="68580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0</xdr:col>
      <xdr:colOff>0</xdr:colOff>
      <xdr:row>47</xdr:row>
      <xdr:rowOff>0</xdr:rowOff>
    </xdr:from>
    <xdr:to>
      <xdr:col>7</xdr:col>
      <xdr:colOff>0</xdr:colOff>
      <xdr:row>53</xdr:row>
      <xdr:rowOff>0</xdr:rowOff>
    </xdr:to>
    <xdr:sp macro="" textlink="">
      <xdr:nvSpPr>
        <xdr:cNvPr id="14" name="Rectangle 13">
          <a:extLst>
            <a:ext uri="{FF2B5EF4-FFF2-40B4-BE49-F238E27FC236}">
              <a16:creationId xmlns="" xmlns:a16="http://schemas.microsoft.com/office/drawing/2014/main" id="{999F3CED-7131-4075-A287-04BC210D86FF}"/>
            </a:ext>
          </a:extLst>
        </xdr:cNvPr>
        <xdr:cNvSpPr/>
      </xdr:nvSpPr>
      <xdr:spPr bwMode="auto">
        <a:xfrm>
          <a:off x="0" y="9124950"/>
          <a:ext cx="6762750" cy="114300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0</xdr:col>
      <xdr:colOff>0</xdr:colOff>
      <xdr:row>58</xdr:row>
      <xdr:rowOff>0</xdr:rowOff>
    </xdr:from>
    <xdr:to>
      <xdr:col>7</xdr:col>
      <xdr:colOff>0</xdr:colOff>
      <xdr:row>64</xdr:row>
      <xdr:rowOff>0</xdr:rowOff>
    </xdr:to>
    <xdr:sp macro="" textlink="">
      <xdr:nvSpPr>
        <xdr:cNvPr id="15" name="Rectangle 14">
          <a:extLst>
            <a:ext uri="{FF2B5EF4-FFF2-40B4-BE49-F238E27FC236}">
              <a16:creationId xmlns="" xmlns:a16="http://schemas.microsoft.com/office/drawing/2014/main" id="{655F16E3-0C91-4AF1-989B-EA54B06598C9}"/>
            </a:ext>
          </a:extLst>
        </xdr:cNvPr>
        <xdr:cNvSpPr/>
      </xdr:nvSpPr>
      <xdr:spPr bwMode="auto">
        <a:xfrm>
          <a:off x="0" y="11410950"/>
          <a:ext cx="6762750" cy="68580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6</xdr:col>
      <xdr:colOff>0</xdr:colOff>
      <xdr:row>55</xdr:row>
      <xdr:rowOff>0</xdr:rowOff>
    </xdr:from>
    <xdr:to>
      <xdr:col>7</xdr:col>
      <xdr:colOff>0</xdr:colOff>
      <xdr:row>56</xdr:row>
      <xdr:rowOff>4516</xdr:rowOff>
    </xdr:to>
    <xdr:sp macro="" textlink="">
      <xdr:nvSpPr>
        <xdr:cNvPr id="16" name="Rectangle 15">
          <a:extLst>
            <a:ext uri="{FF2B5EF4-FFF2-40B4-BE49-F238E27FC236}">
              <a16:creationId xmlns="" xmlns:a16="http://schemas.microsoft.com/office/drawing/2014/main" id="{E6B5DACD-41A7-42B2-A930-A1BE7E158228}"/>
            </a:ext>
          </a:extLst>
        </xdr:cNvPr>
        <xdr:cNvSpPr/>
      </xdr:nvSpPr>
      <xdr:spPr bwMode="auto">
        <a:xfrm>
          <a:off x="4797136" y="10581409"/>
          <a:ext cx="1645228" cy="223403"/>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7</xdr:col>
      <xdr:colOff>103908</xdr:colOff>
      <xdr:row>54</xdr:row>
      <xdr:rowOff>0</xdr:rowOff>
    </xdr:from>
    <xdr:to>
      <xdr:col>10</xdr:col>
      <xdr:colOff>8658</xdr:colOff>
      <xdr:row>55</xdr:row>
      <xdr:rowOff>4516</xdr:rowOff>
    </xdr:to>
    <xdr:sp macro="" textlink="">
      <xdr:nvSpPr>
        <xdr:cNvPr id="17" name="Rectangle 16">
          <a:extLst>
            <a:ext uri="{FF2B5EF4-FFF2-40B4-BE49-F238E27FC236}">
              <a16:creationId xmlns="" xmlns:a16="http://schemas.microsoft.com/office/drawing/2014/main" id="{C07A5115-3E82-4A89-9870-906F9FE64C67}"/>
            </a:ext>
          </a:extLst>
        </xdr:cNvPr>
        <xdr:cNvSpPr/>
      </xdr:nvSpPr>
      <xdr:spPr bwMode="auto">
        <a:xfrm>
          <a:off x="6546272" y="10356273"/>
          <a:ext cx="2121477" cy="223403"/>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11</xdr:col>
      <xdr:colOff>0</xdr:colOff>
      <xdr:row>4</xdr:row>
      <xdr:rowOff>28575</xdr:rowOff>
    </xdr:from>
    <xdr:to>
      <xdr:col>14</xdr:col>
      <xdr:colOff>638175</xdr:colOff>
      <xdr:row>8</xdr:row>
      <xdr:rowOff>190500</xdr:rowOff>
    </xdr:to>
    <xdr:pic>
      <xdr:nvPicPr>
        <xdr:cNvPr id="3268" name="Picture 115" descr="580-12083">
          <a:extLst>
            <a:ext uri="{FF2B5EF4-FFF2-40B4-BE49-F238E27FC236}">
              <a16:creationId xmlns="" xmlns:a16="http://schemas.microsoft.com/office/drawing/2014/main" id="{59116994-C9F2-480A-A4D7-785649FD2B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44075" y="1028700"/>
          <a:ext cx="29241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editAs="oneCell">
    <xdr:from>
      <xdr:col>11</xdr:col>
      <xdr:colOff>28575</xdr:colOff>
      <xdr:row>10</xdr:row>
      <xdr:rowOff>0</xdr:rowOff>
    </xdr:from>
    <xdr:to>
      <xdr:col>15</xdr:col>
      <xdr:colOff>318517</xdr:colOff>
      <xdr:row>13</xdr:row>
      <xdr:rowOff>132650</xdr:rowOff>
    </xdr:to>
    <xdr:pic>
      <xdr:nvPicPr>
        <xdr:cNvPr id="18" name="Image 17"/>
        <xdr:cNvPicPr>
          <a:picLocks noChangeAspect="1"/>
        </xdr:cNvPicPr>
      </xdr:nvPicPr>
      <xdr:blipFill>
        <a:blip xmlns:r="http://schemas.openxmlformats.org/officeDocument/2006/relationships" r:embed="rId2"/>
        <a:stretch>
          <a:fillRect/>
        </a:stretch>
      </xdr:blipFill>
      <xdr:spPr>
        <a:xfrm>
          <a:off x="9772650" y="2419350"/>
          <a:ext cx="3337942" cy="818450"/>
        </a:xfrm>
        <a:prstGeom prst="rect">
          <a:avLst/>
        </a:prstGeom>
      </xdr:spPr>
    </xdr:pic>
    <xdr:clientData fPrintsWithSheet="0"/>
  </xdr:twoCellAnchor>
  <xdr:twoCellAnchor>
    <xdr:from>
      <xdr:col>8</xdr:col>
      <xdr:colOff>9525</xdr:colOff>
      <xdr:row>8</xdr:row>
      <xdr:rowOff>0</xdr:rowOff>
    </xdr:from>
    <xdr:to>
      <xdr:col>10</xdr:col>
      <xdr:colOff>9525</xdr:colOff>
      <xdr:row>14</xdr:row>
      <xdr:rowOff>0</xdr:rowOff>
    </xdr:to>
    <xdr:sp macro="" textlink="">
      <xdr:nvSpPr>
        <xdr:cNvPr id="19" name="Rectangle 18">
          <a:extLst>
            <a:ext uri="{FF2B5EF4-FFF2-40B4-BE49-F238E27FC236}">
              <a16:creationId xmlns="" xmlns:a16="http://schemas.microsoft.com/office/drawing/2014/main" id="{08443A3F-D589-494F-9B15-04CB78C0D836}"/>
            </a:ext>
          </a:extLst>
        </xdr:cNvPr>
        <xdr:cNvSpPr/>
      </xdr:nvSpPr>
      <xdr:spPr bwMode="auto">
        <a:xfrm>
          <a:off x="6877050" y="1962150"/>
          <a:ext cx="2114550" cy="114300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8</xdr:col>
      <xdr:colOff>9525</xdr:colOff>
      <xdr:row>40</xdr:row>
      <xdr:rowOff>0</xdr:rowOff>
    </xdr:from>
    <xdr:to>
      <xdr:col>10</xdr:col>
      <xdr:colOff>0</xdr:colOff>
      <xdr:row>46</xdr:row>
      <xdr:rowOff>0</xdr:rowOff>
    </xdr:to>
    <xdr:sp macro="" textlink="">
      <xdr:nvSpPr>
        <xdr:cNvPr id="20" name="Rectangle 19">
          <a:extLst>
            <a:ext uri="{FF2B5EF4-FFF2-40B4-BE49-F238E27FC236}">
              <a16:creationId xmlns="" xmlns:a16="http://schemas.microsoft.com/office/drawing/2014/main" id="{B8D4D05D-FC18-4E6A-9E09-E727A8AA1CCB}"/>
            </a:ext>
          </a:extLst>
        </xdr:cNvPr>
        <xdr:cNvSpPr/>
      </xdr:nvSpPr>
      <xdr:spPr bwMode="auto">
        <a:xfrm>
          <a:off x="6877050" y="8210550"/>
          <a:ext cx="2105025" cy="68580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7</xdr:col>
      <xdr:colOff>104774</xdr:colOff>
      <xdr:row>47</xdr:row>
      <xdr:rowOff>0</xdr:rowOff>
    </xdr:from>
    <xdr:to>
      <xdr:col>10</xdr:col>
      <xdr:colOff>9524</xdr:colOff>
      <xdr:row>53</xdr:row>
      <xdr:rowOff>0</xdr:rowOff>
    </xdr:to>
    <xdr:sp macro="" textlink="">
      <xdr:nvSpPr>
        <xdr:cNvPr id="21" name="Rectangle 20">
          <a:extLst>
            <a:ext uri="{FF2B5EF4-FFF2-40B4-BE49-F238E27FC236}">
              <a16:creationId xmlns="" xmlns:a16="http://schemas.microsoft.com/office/drawing/2014/main" id="{999F3CED-7131-4075-A287-04BC210D86FF}"/>
            </a:ext>
          </a:extLst>
        </xdr:cNvPr>
        <xdr:cNvSpPr/>
      </xdr:nvSpPr>
      <xdr:spPr bwMode="auto">
        <a:xfrm>
          <a:off x="6867524" y="9124950"/>
          <a:ext cx="2124075" cy="114300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8</xdr:col>
      <xdr:colOff>9524</xdr:colOff>
      <xdr:row>58</xdr:row>
      <xdr:rowOff>0</xdr:rowOff>
    </xdr:from>
    <xdr:to>
      <xdr:col>10</xdr:col>
      <xdr:colOff>0</xdr:colOff>
      <xdr:row>64</xdr:row>
      <xdr:rowOff>0</xdr:rowOff>
    </xdr:to>
    <xdr:sp macro="" textlink="">
      <xdr:nvSpPr>
        <xdr:cNvPr id="22" name="Rectangle 21">
          <a:extLst>
            <a:ext uri="{FF2B5EF4-FFF2-40B4-BE49-F238E27FC236}">
              <a16:creationId xmlns="" xmlns:a16="http://schemas.microsoft.com/office/drawing/2014/main" id="{655F16E3-0C91-4AF1-989B-EA54B06598C9}"/>
            </a:ext>
          </a:extLst>
        </xdr:cNvPr>
        <xdr:cNvSpPr/>
      </xdr:nvSpPr>
      <xdr:spPr bwMode="auto">
        <a:xfrm>
          <a:off x="7073264" y="13563600"/>
          <a:ext cx="2169796" cy="1371600"/>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8</xdr:col>
      <xdr:colOff>4</xdr:colOff>
      <xdr:row>33</xdr:row>
      <xdr:rowOff>11906</xdr:rowOff>
    </xdr:from>
    <xdr:to>
      <xdr:col>10</xdr:col>
      <xdr:colOff>4</xdr:colOff>
      <xdr:row>35</xdr:row>
      <xdr:rowOff>0</xdr:rowOff>
    </xdr:to>
    <xdr:sp macro="" textlink="">
      <xdr:nvSpPr>
        <xdr:cNvPr id="23" name="Rectangle 22">
          <a:extLst>
            <a:ext uri="{FF2B5EF4-FFF2-40B4-BE49-F238E27FC236}">
              <a16:creationId xmlns="" xmlns:a16="http://schemas.microsoft.com/office/drawing/2014/main" id="{1B75EE3A-AFF0-48FF-A720-C3EADCDD4049}"/>
            </a:ext>
          </a:extLst>
        </xdr:cNvPr>
        <xdr:cNvSpPr/>
      </xdr:nvSpPr>
      <xdr:spPr bwMode="auto">
        <a:xfrm>
          <a:off x="6881817" y="7810500"/>
          <a:ext cx="2119312" cy="440531"/>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8</xdr:col>
      <xdr:colOff>0</xdr:colOff>
      <xdr:row>30</xdr:row>
      <xdr:rowOff>0</xdr:rowOff>
    </xdr:from>
    <xdr:to>
      <xdr:col>10</xdr:col>
      <xdr:colOff>0</xdr:colOff>
      <xdr:row>33</xdr:row>
      <xdr:rowOff>0</xdr:rowOff>
    </xdr:to>
    <xdr:sp macro="" textlink="">
      <xdr:nvSpPr>
        <xdr:cNvPr id="24" name="Rectangle 23">
          <a:extLst>
            <a:ext uri="{FF2B5EF4-FFF2-40B4-BE49-F238E27FC236}">
              <a16:creationId xmlns="" xmlns:a16="http://schemas.microsoft.com/office/drawing/2014/main" id="{1B75EE3A-AFF0-48FF-A720-C3EADCDD4049}"/>
            </a:ext>
          </a:extLst>
        </xdr:cNvPr>
        <xdr:cNvSpPr/>
      </xdr:nvSpPr>
      <xdr:spPr bwMode="auto">
        <a:xfrm>
          <a:off x="6881813" y="7119938"/>
          <a:ext cx="2119312" cy="678656"/>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103909</xdr:colOff>
      <xdr:row>54</xdr:row>
      <xdr:rowOff>11906</xdr:rowOff>
    </xdr:from>
    <xdr:to>
      <xdr:col>6</xdr:col>
      <xdr:colOff>2163</xdr:colOff>
      <xdr:row>55</xdr:row>
      <xdr:rowOff>14228</xdr:rowOff>
    </xdr:to>
    <xdr:sp macro="" textlink="">
      <xdr:nvSpPr>
        <xdr:cNvPr id="2" name="Rectangle 1">
          <a:extLst>
            <a:ext uri="{FF2B5EF4-FFF2-40B4-BE49-F238E27FC236}">
              <a16:creationId xmlns="" xmlns:a16="http://schemas.microsoft.com/office/drawing/2014/main" id="{259D23E5-FECA-4384-A6B0-0CA20324E8A3}"/>
            </a:ext>
          </a:extLst>
        </xdr:cNvPr>
        <xdr:cNvSpPr/>
      </xdr:nvSpPr>
      <xdr:spPr bwMode="auto">
        <a:xfrm>
          <a:off x="7521503" y="12120562"/>
          <a:ext cx="1838973" cy="228541"/>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0</xdr:col>
      <xdr:colOff>13854</xdr:colOff>
      <xdr:row>63</xdr:row>
      <xdr:rowOff>5195</xdr:rowOff>
    </xdr:from>
    <xdr:to>
      <xdr:col>1</xdr:col>
      <xdr:colOff>8659</xdr:colOff>
      <xdr:row>64</xdr:row>
      <xdr:rowOff>3462</xdr:rowOff>
    </xdr:to>
    <xdr:sp macro="" textlink="">
      <xdr:nvSpPr>
        <xdr:cNvPr id="3" name="Rectangle 2">
          <a:extLst>
            <a:ext uri="{FF2B5EF4-FFF2-40B4-BE49-F238E27FC236}">
              <a16:creationId xmlns="" xmlns:a16="http://schemas.microsoft.com/office/drawing/2014/main" id="{8A35A254-CD9B-46E8-B02D-1B7D4C4E9DC2}"/>
            </a:ext>
          </a:extLst>
        </xdr:cNvPr>
        <xdr:cNvSpPr/>
      </xdr:nvSpPr>
      <xdr:spPr bwMode="auto">
        <a:xfrm>
          <a:off x="13854" y="13141036"/>
          <a:ext cx="2679123" cy="223403"/>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2</xdr:col>
      <xdr:colOff>10391</xdr:colOff>
      <xdr:row>63</xdr:row>
      <xdr:rowOff>1731</xdr:rowOff>
    </xdr:from>
    <xdr:to>
      <xdr:col>3</xdr:col>
      <xdr:colOff>8659</xdr:colOff>
      <xdr:row>63</xdr:row>
      <xdr:rowOff>225134</xdr:rowOff>
    </xdr:to>
    <xdr:sp macro="" textlink="">
      <xdr:nvSpPr>
        <xdr:cNvPr id="5" name="Rectangle 4">
          <a:extLst>
            <a:ext uri="{FF2B5EF4-FFF2-40B4-BE49-F238E27FC236}">
              <a16:creationId xmlns="" xmlns:a16="http://schemas.microsoft.com/office/drawing/2014/main" id="{F0114DC9-A43D-4733-AF6C-DD66B63E0EDA}"/>
            </a:ext>
          </a:extLst>
        </xdr:cNvPr>
        <xdr:cNvSpPr/>
      </xdr:nvSpPr>
      <xdr:spPr bwMode="auto">
        <a:xfrm>
          <a:off x="3093027" y="13137572"/>
          <a:ext cx="2119746" cy="223403"/>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7</xdr:col>
      <xdr:colOff>28575</xdr:colOff>
      <xdr:row>7</xdr:row>
      <xdr:rowOff>19050</xdr:rowOff>
    </xdr:from>
    <xdr:to>
      <xdr:col>10</xdr:col>
      <xdr:colOff>638175</xdr:colOff>
      <xdr:row>12</xdr:row>
      <xdr:rowOff>0</xdr:rowOff>
    </xdr:to>
    <xdr:pic>
      <xdr:nvPicPr>
        <xdr:cNvPr id="4207" name="Picture 115" descr="580-12083">
          <a:extLst>
            <a:ext uri="{FF2B5EF4-FFF2-40B4-BE49-F238E27FC236}">
              <a16:creationId xmlns="" xmlns:a16="http://schemas.microsoft.com/office/drawing/2014/main" id="{3A3ADB3F-9547-4AAC-BCF0-BACA4F9D65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5075" y="1238250"/>
          <a:ext cx="292417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twoCellAnchor>
    <xdr:from>
      <xdr:col>4</xdr:col>
      <xdr:colOff>103909</xdr:colOff>
      <xdr:row>39</xdr:row>
      <xdr:rowOff>9525</xdr:rowOff>
    </xdr:from>
    <xdr:to>
      <xdr:col>5</xdr:col>
      <xdr:colOff>1835726</xdr:colOff>
      <xdr:row>40</xdr:row>
      <xdr:rowOff>14229</xdr:rowOff>
    </xdr:to>
    <xdr:sp macro="" textlink="">
      <xdr:nvSpPr>
        <xdr:cNvPr id="7" name="Rectangle 1">
          <a:extLst>
            <a:ext uri="{FF2B5EF4-FFF2-40B4-BE49-F238E27FC236}">
              <a16:creationId xmlns="" xmlns:a16="http://schemas.microsoft.com/office/drawing/2014/main" id="{C663EFEE-223D-4259-BBA5-2FA6D2F30B63}"/>
            </a:ext>
          </a:extLst>
        </xdr:cNvPr>
        <xdr:cNvSpPr/>
      </xdr:nvSpPr>
      <xdr:spPr bwMode="auto">
        <a:xfrm>
          <a:off x="7485784" y="8543925"/>
          <a:ext cx="1836592" cy="233304"/>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xdr:from>
      <xdr:col>4</xdr:col>
      <xdr:colOff>103909</xdr:colOff>
      <xdr:row>19</xdr:row>
      <xdr:rowOff>9526</xdr:rowOff>
    </xdr:from>
    <xdr:to>
      <xdr:col>5</xdr:col>
      <xdr:colOff>1835726</xdr:colOff>
      <xdr:row>20</xdr:row>
      <xdr:rowOff>14230</xdr:rowOff>
    </xdr:to>
    <xdr:sp macro="" textlink="">
      <xdr:nvSpPr>
        <xdr:cNvPr id="8" name="Rectangle 1">
          <a:extLst>
            <a:ext uri="{FF2B5EF4-FFF2-40B4-BE49-F238E27FC236}">
              <a16:creationId xmlns="" xmlns:a16="http://schemas.microsoft.com/office/drawing/2014/main" id="{DC520BF7-4E55-45DF-B762-1B529E8C954C}"/>
            </a:ext>
          </a:extLst>
        </xdr:cNvPr>
        <xdr:cNvSpPr/>
      </xdr:nvSpPr>
      <xdr:spPr bwMode="auto">
        <a:xfrm>
          <a:off x="7485784" y="3971926"/>
          <a:ext cx="1836592" cy="233304"/>
        </a:xfrm>
        <a:prstGeom prst="rect">
          <a:avLst/>
        </a:prstGeom>
        <a:noFill/>
        <a:ln w="19050">
          <a:solidFill>
            <a:srgbClr val="0000FF"/>
          </a:solidFill>
          <a:headEnd type="none" w="med" len="med"/>
          <a:tailEnd type="none" w="med" len="med"/>
        </a:ln>
        <a:effec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endParaRPr lang="fr-CH"/>
        </a:p>
      </xdr:txBody>
    </xdr:sp>
    <xdr:clientData fPrintsWithSheet="0"/>
  </xdr:twoCellAnchor>
  <xdr:twoCellAnchor editAs="oneCell">
    <xdr:from>
      <xdr:col>7</xdr:col>
      <xdr:colOff>0</xdr:colOff>
      <xdr:row>14</xdr:row>
      <xdr:rowOff>0</xdr:rowOff>
    </xdr:from>
    <xdr:to>
      <xdr:col>11</xdr:col>
      <xdr:colOff>251842</xdr:colOff>
      <xdr:row>17</xdr:row>
      <xdr:rowOff>132649</xdr:rowOff>
    </xdr:to>
    <xdr:pic>
      <xdr:nvPicPr>
        <xdr:cNvPr id="10" name="Image 9"/>
        <xdr:cNvPicPr>
          <a:picLocks noChangeAspect="1"/>
        </xdr:cNvPicPr>
      </xdr:nvPicPr>
      <xdr:blipFill>
        <a:blip xmlns:r="http://schemas.openxmlformats.org/officeDocument/2006/relationships" r:embed="rId2"/>
        <a:stretch>
          <a:fillRect/>
        </a:stretch>
      </xdr:blipFill>
      <xdr:spPr>
        <a:xfrm>
          <a:off x="10096500" y="2819400"/>
          <a:ext cx="3337942" cy="818450"/>
        </a:xfrm>
        <a:prstGeom prst="rect">
          <a:avLst/>
        </a:prstGeom>
      </xdr:spPr>
    </xdr:pic>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O68"/>
  <sheetViews>
    <sheetView showGridLines="0" showRowColHeaders="0" showZeros="0" tabSelected="1" showRuler="0" zoomScaleNormal="100" workbookViewId="0">
      <selection activeCell="D1" sqref="D1:H1"/>
    </sheetView>
  </sheetViews>
  <sheetFormatPr baseColWidth="10" defaultColWidth="11.5546875" defaultRowHeight="13.8" x14ac:dyDescent="0.25"/>
  <cols>
    <col min="1" max="1" width="15.5546875" style="91" customWidth="1"/>
    <col min="2" max="2" width="18.5546875" style="156" customWidth="1"/>
    <col min="3" max="3" width="6.33203125" style="156" customWidth="1"/>
    <col min="4" max="4" width="13.5546875" style="91" customWidth="1"/>
    <col min="5" max="5" width="11.88671875" style="91" customWidth="1"/>
    <col min="6" max="6" width="9.6640625" style="91" customWidth="1"/>
    <col min="7" max="7" width="9.88671875" style="63" customWidth="1"/>
    <col min="8" max="8" width="24.109375" style="63" customWidth="1"/>
    <col min="9" max="9" width="11.109375" style="13" customWidth="1"/>
    <col min="10" max="11" width="11.5546875" style="13" customWidth="1"/>
    <col min="12" max="12" width="11.44140625" style="23" customWidth="1"/>
    <col min="13" max="15" width="11.5546875" style="13" customWidth="1"/>
    <col min="16" max="16384" width="11.5546875" style="13"/>
  </cols>
  <sheetData>
    <row r="1" spans="1:15" s="134" customFormat="1" ht="25.5" customHeight="1" x14ac:dyDescent="0.25">
      <c r="A1" s="150"/>
      <c r="B1" s="267" t="s">
        <v>122</v>
      </c>
      <c r="C1" s="267"/>
      <c r="D1" s="275"/>
      <c r="E1" s="275"/>
      <c r="F1" s="275"/>
      <c r="G1" s="275"/>
      <c r="H1" s="275"/>
      <c r="J1" s="268"/>
      <c r="K1" s="268"/>
    </row>
    <row r="2" spans="1:15" s="134" customFormat="1" ht="6" customHeight="1" x14ac:dyDescent="0.25">
      <c r="A2" s="150"/>
      <c r="B2" s="150"/>
      <c r="C2" s="150"/>
      <c r="D2" s="226"/>
      <c r="E2" s="226"/>
      <c r="F2" s="226"/>
      <c r="G2" s="226"/>
      <c r="H2" s="226"/>
      <c r="J2" s="268"/>
      <c r="K2" s="268"/>
    </row>
    <row r="3" spans="1:15" ht="15.75" customHeight="1" x14ac:dyDescent="0.25">
      <c r="A3" s="8"/>
      <c r="B3" s="5" t="s">
        <v>103</v>
      </c>
      <c r="C3" s="5"/>
      <c r="D3" s="5"/>
      <c r="E3" s="57"/>
      <c r="F3" s="137"/>
      <c r="G3" s="137" t="s">
        <v>123</v>
      </c>
      <c r="H3" s="137"/>
      <c r="I3" s="21"/>
      <c r="J3" s="269"/>
      <c r="K3" s="269"/>
      <c r="L3" s="13"/>
      <c r="O3" s="22"/>
    </row>
    <row r="4" spans="1:15" ht="27" customHeight="1" x14ac:dyDescent="0.25">
      <c r="A4" s="8"/>
      <c r="B4" s="278"/>
      <c r="C4" s="278"/>
      <c r="D4" s="5"/>
      <c r="E4" s="57"/>
      <c r="F4" s="6"/>
      <c r="G4" s="277"/>
      <c r="H4" s="277"/>
      <c r="I4" s="21"/>
      <c r="J4" s="155"/>
      <c r="K4" s="155"/>
      <c r="L4" s="13"/>
      <c r="O4" s="22"/>
    </row>
    <row r="5" spans="1:15" ht="6" customHeight="1" x14ac:dyDescent="0.25">
      <c r="A5" s="10"/>
      <c r="B5" s="157"/>
      <c r="C5" s="157"/>
      <c r="D5" s="157"/>
      <c r="E5" s="158"/>
      <c r="F5" s="158"/>
      <c r="G5" s="61"/>
      <c r="H5" s="61"/>
      <c r="I5" s="19"/>
      <c r="L5" s="13"/>
      <c r="O5" s="22"/>
    </row>
    <row r="6" spans="1:15" ht="32.25" customHeight="1" x14ac:dyDescent="0.25">
      <c r="B6" s="276" t="s">
        <v>101</v>
      </c>
      <c r="C6" s="276"/>
      <c r="D6" s="276"/>
      <c r="E6" s="276"/>
      <c r="F6" s="276"/>
      <c r="G6" s="276"/>
      <c r="H6" s="276"/>
      <c r="I6" s="15"/>
      <c r="O6" s="22"/>
    </row>
    <row r="7" spans="1:15" s="17" customFormat="1" ht="18" customHeight="1" x14ac:dyDescent="0.25">
      <c r="A7" s="6"/>
      <c r="B7" s="6"/>
      <c r="C7" s="6"/>
      <c r="D7" s="6"/>
      <c r="E7" s="6"/>
      <c r="F7" s="6"/>
      <c r="G7" s="6"/>
      <c r="H7" s="6"/>
      <c r="I7" s="18"/>
      <c r="O7" s="22"/>
    </row>
    <row r="8" spans="1:15" s="56" customFormat="1" ht="18" customHeight="1" x14ac:dyDescent="0.25">
      <c r="A8" s="150"/>
      <c r="B8" s="159"/>
      <c r="C8" s="159"/>
      <c r="D8" s="170"/>
      <c r="E8" s="273" t="s">
        <v>98</v>
      </c>
      <c r="F8" s="273"/>
      <c r="G8" s="273"/>
      <c r="H8" s="273"/>
      <c r="I8" s="55"/>
      <c r="O8" s="32"/>
    </row>
    <row r="9" spans="1:15" s="56" customFormat="1" ht="18" customHeight="1" x14ac:dyDescent="0.25">
      <c r="A9" s="150" t="s">
        <v>37</v>
      </c>
      <c r="B9" s="274"/>
      <c r="C9" s="274"/>
      <c r="D9" s="159"/>
      <c r="E9" s="274"/>
      <c r="F9" s="274"/>
      <c r="G9" s="274"/>
      <c r="H9" s="274"/>
      <c r="I9" s="55"/>
      <c r="O9" s="32"/>
    </row>
    <row r="10" spans="1:15" s="56" customFormat="1" ht="18" customHeight="1" x14ac:dyDescent="0.25">
      <c r="A10" s="159"/>
      <c r="B10" s="61"/>
      <c r="C10" s="61"/>
      <c r="D10" s="61"/>
      <c r="E10" s="274"/>
      <c r="F10" s="274"/>
      <c r="G10" s="274"/>
      <c r="H10" s="274"/>
      <c r="I10" s="55"/>
      <c r="J10" s="135" t="s">
        <v>33</v>
      </c>
      <c r="O10" s="32"/>
    </row>
    <row r="11" spans="1:15" s="56" customFormat="1" ht="18" customHeight="1" x14ac:dyDescent="0.25">
      <c r="A11" s="159" t="s">
        <v>96</v>
      </c>
      <c r="B11" s="288"/>
      <c r="C11" s="288"/>
      <c r="D11" s="61"/>
      <c r="E11" s="274"/>
      <c r="F11" s="274"/>
      <c r="G11" s="274"/>
      <c r="H11" s="274"/>
      <c r="I11" s="55"/>
      <c r="J11" s="135"/>
      <c r="O11" s="32"/>
    </row>
    <row r="12" spans="1:15" s="133" customFormat="1" ht="18" customHeight="1" x14ac:dyDescent="0.25">
      <c r="A12" s="63"/>
      <c r="B12" s="61"/>
      <c r="C12" s="61"/>
      <c r="D12" s="153"/>
      <c r="E12" s="274"/>
      <c r="F12" s="274"/>
      <c r="G12" s="274"/>
      <c r="H12" s="274"/>
      <c r="I12" s="15"/>
      <c r="O12" s="22"/>
    </row>
    <row r="13" spans="1:15" s="134" customFormat="1" ht="18" customHeight="1" x14ac:dyDescent="0.25">
      <c r="A13" s="63" t="s">
        <v>97</v>
      </c>
      <c r="B13" s="289"/>
      <c r="C13" s="290"/>
      <c r="D13" s="61"/>
      <c r="E13" s="274"/>
      <c r="F13" s="274"/>
      <c r="G13" s="274"/>
      <c r="H13" s="274"/>
      <c r="I13" s="142"/>
      <c r="O13" s="32"/>
    </row>
    <row r="14" spans="1:15" s="134" customFormat="1" ht="18" customHeight="1" x14ac:dyDescent="0.25">
      <c r="A14" s="63"/>
      <c r="B14" s="63"/>
      <c r="C14" s="63"/>
      <c r="D14" s="63"/>
      <c r="E14" s="63"/>
      <c r="F14" s="63"/>
      <c r="G14" s="63"/>
      <c r="H14" s="63"/>
      <c r="I14" s="142"/>
      <c r="O14" s="32"/>
    </row>
    <row r="15" spans="1:15" ht="9.75" customHeight="1" thickBot="1" x14ac:dyDescent="0.3">
      <c r="A15" s="64"/>
      <c r="B15" s="64"/>
      <c r="C15" s="64"/>
      <c r="D15" s="64"/>
      <c r="E15" s="64"/>
      <c r="F15" s="64"/>
      <c r="G15" s="65"/>
      <c r="H15" s="65"/>
      <c r="I15" s="19"/>
    </row>
    <row r="16" spans="1:15" ht="14.1" customHeight="1" x14ac:dyDescent="0.25">
      <c r="A16" s="156"/>
      <c r="D16" s="156"/>
      <c r="E16" s="156"/>
      <c r="F16" s="156"/>
      <c r="I16" s="19"/>
    </row>
    <row r="17" spans="1:15" s="134" customFormat="1" ht="15" customHeight="1" x14ac:dyDescent="0.25">
      <c r="A17" s="88" t="s">
        <v>7</v>
      </c>
      <c r="B17" s="271"/>
      <c r="C17" s="271"/>
      <c r="D17" s="88"/>
      <c r="E17" s="60" t="s">
        <v>8</v>
      </c>
      <c r="F17" s="272"/>
      <c r="G17" s="272"/>
      <c r="H17" s="272"/>
      <c r="I17" s="28"/>
      <c r="L17" s="142"/>
      <c r="O17" s="54"/>
    </row>
    <row r="18" spans="1:15" s="134" customFormat="1" ht="15" customHeight="1" x14ac:dyDescent="0.25">
      <c r="A18" s="60"/>
      <c r="B18" s="60"/>
      <c r="C18" s="60"/>
      <c r="D18" s="60"/>
      <c r="E18" s="227"/>
      <c r="F18" s="227"/>
      <c r="G18" s="292"/>
      <c r="H18" s="292"/>
      <c r="I18" s="28"/>
      <c r="L18" s="142"/>
    </row>
    <row r="19" spans="1:15" ht="14.1" customHeight="1" x14ac:dyDescent="0.25">
      <c r="I19" s="19"/>
    </row>
    <row r="20" spans="1:15" ht="14.1" customHeight="1" thickBot="1" x14ac:dyDescent="0.3">
      <c r="A20" s="291" t="s">
        <v>31</v>
      </c>
      <c r="B20" s="291"/>
      <c r="C20" s="291"/>
      <c r="D20" s="291"/>
      <c r="E20" s="291"/>
      <c r="F20" s="291"/>
      <c r="G20" s="291"/>
      <c r="H20" s="291"/>
      <c r="I20" s="19"/>
    </row>
    <row r="21" spans="1:15" ht="14.1" customHeight="1" x14ac:dyDescent="0.25">
      <c r="A21" s="67"/>
      <c r="B21" s="67"/>
      <c r="C21" s="67"/>
      <c r="D21" s="67"/>
      <c r="E21" s="67"/>
      <c r="F21" s="67"/>
      <c r="G21" s="68"/>
      <c r="H21" s="68"/>
      <c r="I21" s="19"/>
      <c r="L21" s="13"/>
      <c r="O21" s="17"/>
    </row>
    <row r="22" spans="1:15" s="133" customFormat="1" ht="42.75" customHeight="1" x14ac:dyDescent="0.25">
      <c r="A22" s="284" t="s">
        <v>99</v>
      </c>
      <c r="B22" s="284"/>
      <c r="C22" s="284"/>
      <c r="D22" s="284"/>
      <c r="E22" s="284"/>
      <c r="F22" s="284"/>
      <c r="G22" s="284"/>
      <c r="H22" s="284"/>
      <c r="I22" s="15"/>
      <c r="O22" s="13"/>
    </row>
    <row r="23" spans="1:15" s="133" customFormat="1" ht="7.5" customHeight="1" x14ac:dyDescent="0.25">
      <c r="A23" s="89"/>
      <c r="B23" s="151"/>
      <c r="C23" s="151"/>
      <c r="D23" s="89"/>
      <c r="E23" s="89"/>
      <c r="F23" s="89"/>
      <c r="G23" s="89"/>
      <c r="H23" s="89"/>
      <c r="O23" s="13"/>
    </row>
    <row r="24" spans="1:15" ht="23.25" customHeight="1" thickBot="1" x14ac:dyDescent="0.45">
      <c r="A24" s="283" t="s">
        <v>132</v>
      </c>
      <c r="B24" s="283"/>
      <c r="C24" s="262" t="s">
        <v>131</v>
      </c>
      <c r="D24" s="258" t="s">
        <v>133</v>
      </c>
      <c r="E24" s="258"/>
      <c r="F24" s="280">
        <f>SUM('Situation patrimoniale'!J68)</f>
        <v>0</v>
      </c>
      <c r="G24" s="280"/>
      <c r="H24" s="280"/>
      <c r="I24" s="19"/>
      <c r="J24" s="270"/>
      <c r="K24" s="270"/>
      <c r="L24" s="270"/>
      <c r="M24" s="270"/>
      <c r="N24" s="270"/>
    </row>
    <row r="25" spans="1:15" ht="14.1" customHeight="1" thickTop="1" x14ac:dyDescent="0.25">
      <c r="A25" s="90"/>
      <c r="B25" s="152"/>
      <c r="C25" s="152"/>
      <c r="D25" s="90"/>
      <c r="E25" s="143"/>
      <c r="F25" s="143"/>
      <c r="G25" s="143"/>
      <c r="H25" s="143"/>
      <c r="I25" s="19"/>
      <c r="M25" s="17"/>
    </row>
    <row r="26" spans="1:15" ht="14.1" customHeight="1" x14ac:dyDescent="0.25">
      <c r="A26" s="153"/>
      <c r="B26" s="153"/>
      <c r="C26" s="153"/>
      <c r="D26" s="153"/>
      <c r="E26" s="153"/>
      <c r="F26" s="153"/>
      <c r="G26" s="153"/>
      <c r="H26" s="59"/>
      <c r="I26" s="19"/>
      <c r="M26" s="24"/>
    </row>
    <row r="27" spans="1:15" ht="14.1" customHeight="1" x14ac:dyDescent="0.25">
      <c r="A27" s="153" t="s">
        <v>100</v>
      </c>
      <c r="B27" s="153"/>
      <c r="C27" s="160"/>
      <c r="D27" s="160"/>
      <c r="E27" s="160"/>
      <c r="F27" s="160"/>
      <c r="G27" s="160"/>
      <c r="H27" s="160"/>
      <c r="I27" s="19"/>
    </row>
    <row r="28" spans="1:15" ht="14.1" customHeight="1" x14ac:dyDescent="0.25">
      <c r="A28" s="57"/>
      <c r="B28" s="57"/>
      <c r="C28" s="57"/>
      <c r="D28" s="57"/>
      <c r="E28" s="57"/>
      <c r="F28" s="57"/>
      <c r="G28" s="57"/>
      <c r="H28" s="59"/>
      <c r="I28" s="19"/>
    </row>
    <row r="29" spans="1:15" ht="14.1" customHeight="1" x14ac:dyDescent="0.25">
      <c r="A29" s="279"/>
      <c r="B29" s="279"/>
      <c r="C29" s="279"/>
      <c r="D29" s="59" t="s">
        <v>29</v>
      </c>
      <c r="E29" s="279"/>
      <c r="F29" s="279"/>
      <c r="G29" s="279"/>
      <c r="H29" s="279"/>
      <c r="I29" s="19"/>
    </row>
    <row r="30" spans="1:15" ht="14.1" customHeight="1" x14ac:dyDescent="0.25">
      <c r="A30" s="161" t="s">
        <v>93</v>
      </c>
      <c r="B30" s="162"/>
      <c r="C30" s="163"/>
      <c r="D30" s="164"/>
      <c r="E30" s="163" t="s">
        <v>94</v>
      </c>
      <c r="F30" s="165"/>
      <c r="G30" s="153"/>
      <c r="H30" s="59"/>
      <c r="I30" s="19"/>
    </row>
    <row r="31" spans="1:15" s="133" customFormat="1" ht="14.1" customHeight="1" thickBot="1" x14ac:dyDescent="0.3">
      <c r="A31" s="64"/>
      <c r="B31" s="64"/>
      <c r="C31" s="64"/>
      <c r="D31" s="64"/>
      <c r="E31" s="64"/>
      <c r="F31" s="64"/>
      <c r="G31" s="65"/>
      <c r="H31" s="65"/>
      <c r="I31" s="15"/>
      <c r="O31" s="13"/>
    </row>
    <row r="32" spans="1:15" ht="14.1" customHeight="1" x14ac:dyDescent="0.25">
      <c r="I32" s="19"/>
    </row>
    <row r="33" spans="1:15" ht="28.5" customHeight="1" x14ac:dyDescent="0.25">
      <c r="A33" s="284" t="s">
        <v>54</v>
      </c>
      <c r="B33" s="284"/>
      <c r="C33" s="284"/>
      <c r="D33" s="284"/>
      <c r="E33" s="284"/>
      <c r="F33" s="284"/>
      <c r="G33" s="284"/>
      <c r="H33" s="284"/>
      <c r="I33" s="19"/>
    </row>
    <row r="34" spans="1:15" ht="14.1" customHeight="1" x14ac:dyDescent="0.25">
      <c r="A34" s="285" t="s">
        <v>91</v>
      </c>
      <c r="B34" s="285"/>
      <c r="C34" s="285"/>
      <c r="D34" s="62" t="s">
        <v>35</v>
      </c>
      <c r="E34" s="279"/>
      <c r="F34" s="279"/>
      <c r="G34" s="30"/>
      <c r="H34" s="30"/>
      <c r="O34" s="133"/>
    </row>
    <row r="35" spans="1:15" ht="15" customHeight="1" x14ac:dyDescent="0.25">
      <c r="A35" s="168"/>
      <c r="B35" s="154"/>
      <c r="C35" s="154"/>
      <c r="D35" s="63"/>
      <c r="E35" s="166"/>
      <c r="F35" s="166"/>
      <c r="G35" s="166"/>
      <c r="I35" s="19"/>
      <c r="O35" s="16"/>
    </row>
    <row r="36" spans="1:15" x14ac:dyDescent="0.25">
      <c r="A36" s="285" t="s">
        <v>36</v>
      </c>
      <c r="B36" s="285"/>
      <c r="C36" s="285"/>
      <c r="D36" s="62" t="s">
        <v>35</v>
      </c>
      <c r="E36" s="279"/>
      <c r="F36" s="279"/>
      <c r="I36" s="19"/>
      <c r="O36" s="14"/>
    </row>
    <row r="37" spans="1:15" x14ac:dyDescent="0.25">
      <c r="A37" s="144"/>
      <c r="B37" s="154"/>
      <c r="C37" s="154"/>
      <c r="D37" s="62"/>
      <c r="E37" s="166"/>
      <c r="F37" s="166"/>
      <c r="G37" s="166"/>
    </row>
    <row r="38" spans="1:15" x14ac:dyDescent="0.25">
      <c r="A38" s="286" t="s">
        <v>34</v>
      </c>
      <c r="B38" s="286"/>
      <c r="C38" s="286"/>
      <c r="D38" s="69" t="s">
        <v>35</v>
      </c>
      <c r="E38" s="287"/>
      <c r="F38" s="287"/>
      <c r="G38" s="62"/>
      <c r="H38" s="62"/>
      <c r="I38" s="19"/>
    </row>
    <row r="39" spans="1:15" x14ac:dyDescent="0.25">
      <c r="A39" s="167"/>
      <c r="B39" s="167"/>
      <c r="C39" s="167"/>
      <c r="D39" s="167"/>
      <c r="E39" s="167"/>
      <c r="F39" s="167"/>
      <c r="G39" s="167"/>
      <c r="I39" s="23"/>
      <c r="J39" s="23"/>
    </row>
    <row r="40" spans="1:15" x14ac:dyDescent="0.25">
      <c r="B40" s="57" t="s">
        <v>30</v>
      </c>
    </row>
    <row r="41" spans="1:15" s="17" customFormat="1" ht="9.9" customHeight="1" x14ac:dyDescent="0.25">
      <c r="A41" s="90"/>
      <c r="B41" s="152"/>
      <c r="C41" s="152"/>
      <c r="D41" s="90"/>
      <c r="E41" s="90"/>
      <c r="F41" s="90"/>
      <c r="G41" s="90"/>
      <c r="H41" s="90"/>
      <c r="K41" s="85"/>
      <c r="O41" s="13"/>
    </row>
    <row r="42" spans="1:15" x14ac:dyDescent="0.25">
      <c r="E42" s="9"/>
      <c r="F42" s="9"/>
      <c r="I42" s="19"/>
    </row>
    <row r="43" spans="1:15" ht="15" customHeight="1" x14ac:dyDescent="0.25">
      <c r="B43" s="57"/>
      <c r="D43" s="57"/>
      <c r="F43" s="57"/>
      <c r="I43" s="19"/>
    </row>
    <row r="44" spans="1:15" ht="9.9" customHeight="1" x14ac:dyDescent="0.25">
      <c r="H44" s="61"/>
      <c r="I44" s="19"/>
    </row>
    <row r="45" spans="1:15" ht="15" customHeight="1" x14ac:dyDescent="0.25">
      <c r="I45" s="19"/>
    </row>
    <row r="46" spans="1:15" ht="14.1" customHeight="1" x14ac:dyDescent="0.25">
      <c r="A46" s="279"/>
      <c r="B46" s="279"/>
      <c r="C46" s="279"/>
      <c r="D46" s="70" t="s">
        <v>29</v>
      </c>
      <c r="E46" s="279"/>
      <c r="F46" s="279"/>
      <c r="G46" s="279"/>
      <c r="H46" s="279"/>
      <c r="I46" s="19"/>
    </row>
    <row r="47" spans="1:15" x14ac:dyDescent="0.25">
      <c r="A47" s="161" t="s">
        <v>93</v>
      </c>
      <c r="B47" s="162"/>
      <c r="C47" s="163"/>
      <c r="D47" s="164"/>
      <c r="E47" s="163" t="s">
        <v>94</v>
      </c>
      <c r="F47" s="165"/>
      <c r="G47" s="71"/>
      <c r="H47" s="70"/>
      <c r="I47" s="19"/>
    </row>
    <row r="48" spans="1:15" ht="24" customHeight="1" x14ac:dyDescent="0.25">
      <c r="A48" s="91" t="s">
        <v>9</v>
      </c>
      <c r="B48" s="279"/>
      <c r="C48" s="279"/>
      <c r="D48" s="279"/>
      <c r="E48" s="279"/>
      <c r="F48" s="279"/>
      <c r="G48" s="279"/>
      <c r="H48" s="279"/>
      <c r="I48" s="19"/>
    </row>
    <row r="49" spans="1:9" x14ac:dyDescent="0.25">
      <c r="A49" s="72"/>
      <c r="B49" s="72"/>
      <c r="C49" s="72"/>
      <c r="D49" s="72"/>
      <c r="E49" s="72"/>
      <c r="F49" s="72"/>
      <c r="G49" s="73"/>
      <c r="H49" s="73"/>
      <c r="I49" s="19"/>
    </row>
    <row r="50" spans="1:9" x14ac:dyDescent="0.25">
      <c r="A50" s="72"/>
      <c r="B50" s="72"/>
      <c r="C50" s="72"/>
      <c r="D50" s="72"/>
      <c r="E50" s="72"/>
      <c r="F50" s="72"/>
      <c r="G50" s="73" t="s">
        <v>11</v>
      </c>
      <c r="H50" s="73"/>
      <c r="I50" s="19"/>
    </row>
    <row r="51" spans="1:9" ht="26.25" customHeight="1" x14ac:dyDescent="0.25">
      <c r="A51" s="281" t="s">
        <v>11</v>
      </c>
      <c r="B51" s="281"/>
      <c r="C51" s="281"/>
      <c r="D51" s="281"/>
      <c r="E51" s="282"/>
      <c r="F51" s="282"/>
      <c r="G51" s="282"/>
      <c r="H51" s="282"/>
      <c r="I51" s="19"/>
    </row>
    <row r="52" spans="1:9" x14ac:dyDescent="0.25">
      <c r="A52" s="75"/>
      <c r="B52" s="75"/>
      <c r="C52" s="75"/>
      <c r="D52" s="75"/>
      <c r="E52" s="72"/>
      <c r="F52" s="72"/>
      <c r="G52" s="73"/>
      <c r="H52" s="73"/>
      <c r="I52" s="19"/>
    </row>
    <row r="53" spans="1:9" x14ac:dyDescent="0.25">
      <c r="A53" s="72"/>
      <c r="B53" s="72"/>
      <c r="C53" s="72"/>
      <c r="D53" s="72"/>
      <c r="E53" s="72"/>
      <c r="F53" s="72"/>
      <c r="G53" s="73"/>
      <c r="H53" s="73"/>
      <c r="I53" s="19"/>
    </row>
    <row r="54" spans="1:9" x14ac:dyDescent="0.25">
      <c r="A54" s="72"/>
      <c r="B54" s="72"/>
      <c r="C54" s="72"/>
      <c r="D54" s="72"/>
      <c r="E54" s="72"/>
      <c r="F54" s="72"/>
      <c r="G54" s="73"/>
      <c r="H54" s="73"/>
      <c r="I54" s="19"/>
    </row>
    <row r="55" spans="1:9" x14ac:dyDescent="0.25">
      <c r="A55" s="72"/>
      <c r="B55" s="72"/>
      <c r="C55" s="72"/>
      <c r="D55" s="72"/>
      <c r="E55" s="72"/>
      <c r="F55" s="72"/>
      <c r="G55" s="73"/>
      <c r="H55" s="73"/>
      <c r="I55" s="19"/>
    </row>
    <row r="56" spans="1:9" x14ac:dyDescent="0.25">
      <c r="A56" s="72"/>
      <c r="B56" s="72"/>
      <c r="C56" s="72"/>
      <c r="D56" s="72"/>
      <c r="E56" s="72"/>
      <c r="F56" s="72"/>
      <c r="G56" s="73"/>
      <c r="H56" s="73"/>
      <c r="I56" s="19"/>
    </row>
    <row r="57" spans="1:9" x14ac:dyDescent="0.25">
      <c r="A57" s="72"/>
      <c r="B57" s="72"/>
      <c r="C57" s="72"/>
      <c r="D57" s="72"/>
      <c r="E57" s="72"/>
      <c r="F57" s="72"/>
      <c r="G57" s="73"/>
      <c r="H57" s="73"/>
      <c r="I57" s="19"/>
    </row>
    <row r="58" spans="1:9" x14ac:dyDescent="0.25">
      <c r="A58" s="72"/>
      <c r="B58" s="72"/>
      <c r="C58" s="72"/>
      <c r="D58" s="72"/>
      <c r="E58" s="72"/>
      <c r="F58" s="72"/>
      <c r="G58" s="73"/>
      <c r="H58" s="73"/>
    </row>
    <row r="59" spans="1:9" x14ac:dyDescent="0.25">
      <c r="A59" s="72"/>
      <c r="B59" s="72"/>
      <c r="C59" s="72"/>
      <c r="D59" s="72"/>
      <c r="E59" s="72"/>
      <c r="F59" s="72"/>
      <c r="G59" s="73"/>
      <c r="H59" s="73"/>
    </row>
    <row r="60" spans="1:9" x14ac:dyDescent="0.25">
      <c r="A60" s="72"/>
      <c r="B60" s="72"/>
      <c r="C60" s="72"/>
      <c r="D60" s="72"/>
      <c r="E60" s="72"/>
      <c r="F60" s="72"/>
      <c r="G60" s="73"/>
      <c r="H60" s="73"/>
    </row>
    <row r="61" spans="1:9" x14ac:dyDescent="0.25">
      <c r="A61" s="72"/>
      <c r="B61" s="72"/>
      <c r="C61" s="72"/>
      <c r="D61" s="72"/>
      <c r="E61" s="72"/>
      <c r="F61" s="72"/>
      <c r="G61" s="73"/>
      <c r="H61" s="73"/>
    </row>
    <row r="62" spans="1:9" x14ac:dyDescent="0.25">
      <c r="A62" s="72"/>
      <c r="B62" s="72"/>
      <c r="C62" s="72"/>
      <c r="D62" s="72"/>
      <c r="E62" s="72"/>
      <c r="F62" s="72"/>
      <c r="G62" s="73"/>
      <c r="H62" s="73"/>
    </row>
    <row r="63" spans="1:9" x14ac:dyDescent="0.25">
      <c r="A63" s="72"/>
      <c r="B63" s="72"/>
      <c r="C63" s="72"/>
      <c r="D63" s="72"/>
      <c r="E63" s="72"/>
      <c r="F63" s="72"/>
      <c r="G63" s="73"/>
      <c r="H63" s="73"/>
    </row>
    <row r="64" spans="1:9" x14ac:dyDescent="0.25">
      <c r="A64" s="72"/>
      <c r="B64" s="72"/>
      <c r="C64" s="72"/>
      <c r="D64" s="72"/>
      <c r="E64" s="72"/>
      <c r="F64" s="72"/>
      <c r="G64" s="73"/>
      <c r="H64" s="73"/>
    </row>
    <row r="65" spans="1:8" x14ac:dyDescent="0.25">
      <c r="A65" s="72"/>
      <c r="B65" s="72"/>
      <c r="C65" s="72"/>
      <c r="D65" s="72"/>
      <c r="E65" s="72"/>
      <c r="F65" s="72"/>
      <c r="G65" s="73"/>
      <c r="H65" s="73"/>
    </row>
    <row r="66" spans="1:8" x14ac:dyDescent="0.25">
      <c r="A66" s="72"/>
      <c r="B66" s="72"/>
      <c r="C66" s="72"/>
      <c r="D66" s="72"/>
      <c r="E66" s="72"/>
      <c r="F66" s="72"/>
      <c r="G66" s="73"/>
      <c r="H66" s="73"/>
    </row>
    <row r="67" spans="1:8" x14ac:dyDescent="0.25">
      <c r="A67" s="72"/>
      <c r="B67" s="72"/>
      <c r="C67" s="72"/>
      <c r="D67" s="72"/>
      <c r="E67" s="72"/>
      <c r="F67" s="72"/>
      <c r="G67" s="73"/>
      <c r="H67" s="73"/>
    </row>
    <row r="68" spans="1:8" x14ac:dyDescent="0.25">
      <c r="A68" s="72"/>
      <c r="B68" s="72"/>
      <c r="C68" s="72"/>
      <c r="D68" s="72"/>
      <c r="E68" s="72"/>
      <c r="F68" s="72"/>
      <c r="G68" s="73"/>
      <c r="H68" s="73"/>
    </row>
  </sheetData>
  <sheetProtection password="C208" sheet="1" objects="1" scenarios="1" selectLockedCells="1"/>
  <mergeCells count="36">
    <mergeCell ref="B11:C11"/>
    <mergeCell ref="B13:C13"/>
    <mergeCell ref="A20:H20"/>
    <mergeCell ref="A22:H22"/>
    <mergeCell ref="G18:H18"/>
    <mergeCell ref="A29:C29"/>
    <mergeCell ref="E29:H29"/>
    <mergeCell ref="F24:H24"/>
    <mergeCell ref="A51:H51"/>
    <mergeCell ref="B48:H48"/>
    <mergeCell ref="A46:C46"/>
    <mergeCell ref="E46:H46"/>
    <mergeCell ref="A24:B24"/>
    <mergeCell ref="A33:H33"/>
    <mergeCell ref="A34:C34"/>
    <mergeCell ref="A36:C36"/>
    <mergeCell ref="A38:C38"/>
    <mergeCell ref="E38:F38"/>
    <mergeCell ref="E36:F36"/>
    <mergeCell ref="E34:F34"/>
    <mergeCell ref="B1:C1"/>
    <mergeCell ref="J1:K3"/>
    <mergeCell ref="J24:N24"/>
    <mergeCell ref="B17:C17"/>
    <mergeCell ref="F17:H17"/>
    <mergeCell ref="E8:H8"/>
    <mergeCell ref="E11:H11"/>
    <mergeCell ref="D1:H1"/>
    <mergeCell ref="B6:H6"/>
    <mergeCell ref="G4:H4"/>
    <mergeCell ref="B4:C4"/>
    <mergeCell ref="E9:H9"/>
    <mergeCell ref="E10:H10"/>
    <mergeCell ref="E12:H12"/>
    <mergeCell ref="E13:H13"/>
    <mergeCell ref="B9:C9"/>
  </mergeCells>
  <phoneticPr fontId="3" type="noConversion"/>
  <dataValidations xWindow="403" yWindow="634" count="5">
    <dataValidation type="date" allowBlank="1" showInputMessage="1" showErrorMessage="1" error="La date saisie doit être inférieure à la date du jour" sqref="E18:F18">
      <formula1>1</formula1>
      <formula2>NOW()</formula2>
    </dataValidation>
    <dataValidation type="list" showInputMessage="1" showErrorMessage="1" error="La justice de paix saisie n'est pas correcte" prompt="Choix de la justice de paix" sqref="D1:D2">
      <formula1>Office</formula1>
    </dataValidation>
    <dataValidation type="custom" allowBlank="1" showInputMessage="1" showErrorMessage="1" errorTitle="Alerte d'erreur!" error="Merci de suivez le modèle: _x000a__x000a_e.g.: 9874563210" sqref="B11:C11">
      <formula1>ISNUMBER(B11)</formula1>
    </dataValidation>
    <dataValidation type="custom" allowBlank="1" showInputMessage="1" showErrorMessage="1" errorTitle="Alerte d'erreur!" error="Merci de suivez le modèle: _x000a__x000a_e.g.: nomprenom@domain.com" sqref="B13:C13">
      <formula1>ISNUMBER(MATCH("*@*.*",B13,0))</formula1>
    </dataValidation>
    <dataValidation type="date" allowBlank="1" showInputMessage="1" showErrorMessage="1" sqref="B17:C17 F17:H17">
      <formula1>1</formula1>
      <formula2>73415</formula2>
    </dataValidation>
  </dataValidations>
  <printOptions horizontalCentered="1" verticalCentered="1"/>
  <pageMargins left="0.23622047244094491" right="0.23622047244094491" top="0.78740157480314965" bottom="0.59055118110236227" header="0" footer="0.19685039370078741"/>
  <pageSetup paperSize="9" scale="90" orientation="portrait" useFirstPageNumber="1" horizontalDpi="300" verticalDpi="300" r:id="rId1"/>
  <headerFooter alignWithMargins="0">
    <oddFooter>2</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CB7D00BF-5492-495D-B55E-1D7ED9FD39D7}">
            <xm:f>'Situation patrimoniale'!$J$68&lt;0</xm:f>
            <x14:dxf>
              <font>
                <b val="0"/>
                <i val="0"/>
                <strike/>
              </font>
            </x14:dxf>
          </x14:cfRule>
          <xm:sqref>D24</xm:sqref>
        </x14:conditionalFormatting>
        <x14:conditionalFormatting xmlns:xm="http://schemas.microsoft.com/office/excel/2006/main">
          <x14:cfRule type="expression" priority="1" id="{FC8003E3-B4B8-445F-B500-87CD6D0A7A78}">
            <xm:f>'Situation patrimoniale'!$J$68&gt;0</xm:f>
            <x14:dxf>
              <font>
                <b val="0"/>
                <i val="0"/>
                <strike/>
              </font>
            </x14:dxf>
          </x14:cfRule>
          <xm:sqref>A24:B24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5"/>
  <sheetViews>
    <sheetView showRowColHeaders="0" zoomScaleNormal="100" workbookViewId="0">
      <selection activeCell="A6" sqref="A6"/>
    </sheetView>
  </sheetViews>
  <sheetFormatPr baseColWidth="10" defaultColWidth="11.44140625" defaultRowHeight="13.2" x14ac:dyDescent="0.25"/>
  <cols>
    <col min="1" max="18" width="11.44140625" style="147"/>
    <col min="19" max="16384" width="11.44140625" style="145"/>
  </cols>
  <sheetData>
    <row r="1" spans="1:18" ht="21" x14ac:dyDescent="0.25">
      <c r="A1" s="293" t="s">
        <v>104</v>
      </c>
      <c r="B1" s="293"/>
      <c r="C1" s="293"/>
      <c r="D1" s="117" t="s">
        <v>105</v>
      </c>
      <c r="E1" s="115"/>
      <c r="F1" s="115"/>
      <c r="G1" s="115"/>
      <c r="H1" s="115"/>
      <c r="I1" s="115"/>
      <c r="J1" s="115"/>
      <c r="K1" s="115"/>
      <c r="L1" s="115"/>
      <c r="M1" s="115"/>
      <c r="N1" s="115"/>
      <c r="O1" s="115"/>
      <c r="P1" s="115"/>
      <c r="Q1" s="115"/>
      <c r="R1" s="115"/>
    </row>
    <row r="2" spans="1:18" x14ac:dyDescent="0.25">
      <c r="A2" s="294" t="s">
        <v>106</v>
      </c>
      <c r="B2" s="294"/>
      <c r="C2" s="294"/>
      <c r="D2" s="118" t="s">
        <v>107</v>
      </c>
      <c r="E2" s="109" t="str">
        <f>IF('Données de compte'!B17="","",'Données de compte'!B17)</f>
        <v/>
      </c>
      <c r="F2" s="119" t="s">
        <v>108</v>
      </c>
      <c r="G2" s="109" t="str">
        <f>IF('Données de compte'!F17="","",'Données de compte'!F17)</f>
        <v/>
      </c>
      <c r="H2" s="120"/>
      <c r="I2" s="131"/>
      <c r="J2" s="121"/>
      <c r="K2" s="121"/>
      <c r="L2" s="121"/>
      <c r="M2" s="121"/>
      <c r="N2" s="121"/>
      <c r="O2" s="299" t="s">
        <v>109</v>
      </c>
      <c r="P2" s="299"/>
      <c r="Q2" s="298">
        <f>SUM(D5:R5)</f>
        <v>0</v>
      </c>
      <c r="R2" s="298"/>
    </row>
    <row r="3" spans="1:18" ht="13.8" thickBot="1" x14ac:dyDescent="0.3">
      <c r="A3" s="122"/>
      <c r="B3" s="123"/>
      <c r="C3" s="116"/>
      <c r="D3" s="295" t="s">
        <v>110</v>
      </c>
      <c r="E3" s="296"/>
      <c r="F3" s="296"/>
      <c r="G3" s="296"/>
      <c r="H3" s="296"/>
      <c r="I3" s="296"/>
      <c r="J3" s="296"/>
      <c r="K3" s="296"/>
      <c r="L3" s="296"/>
      <c r="M3" s="296"/>
      <c r="N3" s="296"/>
      <c r="O3" s="296"/>
      <c r="P3" s="296"/>
      <c r="Q3" s="296"/>
      <c r="R3" s="297"/>
    </row>
    <row r="4" spans="1:18" ht="34.799999999999997" thickBot="1" x14ac:dyDescent="0.3">
      <c r="A4" s="124" t="s">
        <v>111</v>
      </c>
      <c r="B4" s="125" t="s">
        <v>112</v>
      </c>
      <c r="C4" s="126" t="s">
        <v>113</v>
      </c>
      <c r="D4" s="146"/>
      <c r="E4" s="146"/>
      <c r="F4" s="146"/>
      <c r="G4" s="146"/>
      <c r="H4" s="146"/>
      <c r="I4" s="146"/>
      <c r="J4" s="146"/>
      <c r="K4" s="113"/>
      <c r="L4" s="113"/>
      <c r="M4" s="113"/>
      <c r="N4" s="113"/>
      <c r="O4" s="113"/>
      <c r="P4" s="113"/>
      <c r="Q4" s="113"/>
      <c r="R4" s="114"/>
    </row>
    <row r="5" spans="1:18" x14ac:dyDescent="0.25">
      <c r="A5" s="127"/>
      <c r="B5" s="128"/>
      <c r="C5" s="129" t="s">
        <v>114</v>
      </c>
      <c r="D5" s="130">
        <f>SUM(D6:D996)</f>
        <v>0</v>
      </c>
      <c r="E5" s="130">
        <f t="shared" ref="E5:R5" si="0">SUM(E6:E996)</f>
        <v>0</v>
      </c>
      <c r="F5" s="130">
        <f t="shared" si="0"/>
        <v>0</v>
      </c>
      <c r="G5" s="130">
        <f t="shared" si="0"/>
        <v>0</v>
      </c>
      <c r="H5" s="130">
        <f t="shared" si="0"/>
        <v>0</v>
      </c>
      <c r="I5" s="130">
        <f t="shared" si="0"/>
        <v>0</v>
      </c>
      <c r="J5" s="130">
        <f t="shared" si="0"/>
        <v>0</v>
      </c>
      <c r="K5" s="130">
        <f t="shared" si="0"/>
        <v>0</v>
      </c>
      <c r="L5" s="130">
        <f t="shared" si="0"/>
        <v>0</v>
      </c>
      <c r="M5" s="130">
        <f t="shared" si="0"/>
        <v>0</v>
      </c>
      <c r="N5" s="130">
        <f t="shared" si="0"/>
        <v>0</v>
      </c>
      <c r="O5" s="130">
        <f t="shared" si="0"/>
        <v>0</v>
      </c>
      <c r="P5" s="130">
        <f t="shared" si="0"/>
        <v>0</v>
      </c>
      <c r="Q5" s="130">
        <f t="shared" si="0"/>
        <v>0</v>
      </c>
      <c r="R5" s="130">
        <f t="shared" si="0"/>
        <v>0</v>
      </c>
    </row>
  </sheetData>
  <sheetProtection password="C208" sheet="1" objects="1" scenarios="1" selectLockedCells="1"/>
  <mergeCells count="5">
    <mergeCell ref="A1:C1"/>
    <mergeCell ref="A2:C2"/>
    <mergeCell ref="D3:R3"/>
    <mergeCell ref="Q2:R2"/>
    <mergeCell ref="O2:P2"/>
  </mergeCells>
  <pageMargins left="0.7" right="0.7" top="0.75" bottom="0.75" header="0.3" footer="0.3"/>
  <pageSetup paperSize="9" scale="6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A1:R6"/>
  <sheetViews>
    <sheetView showRowColHeaders="0" topLeftCell="B1" zoomScaleNormal="100" workbookViewId="0">
      <selection activeCell="Q4" sqref="Q4"/>
    </sheetView>
  </sheetViews>
  <sheetFormatPr baseColWidth="10" defaultColWidth="11.44140625" defaultRowHeight="15.75" customHeight="1" x14ac:dyDescent="0.2"/>
  <cols>
    <col min="1" max="1" width="10.5546875" style="132" customWidth="1"/>
    <col min="2" max="2" width="9.6640625" style="93" bestFit="1" customWidth="1"/>
    <col min="3" max="3" width="31.88671875" style="111" customWidth="1"/>
    <col min="4" max="18" width="11.5546875" style="92" customWidth="1"/>
    <col min="19" max="16384" width="11.44140625" style="148"/>
  </cols>
  <sheetData>
    <row r="1" spans="1:18" ht="22.8" x14ac:dyDescent="0.2">
      <c r="A1" s="300" t="s">
        <v>115</v>
      </c>
      <c r="B1" s="300"/>
      <c r="C1" s="300"/>
      <c r="D1" s="112" t="s">
        <v>105</v>
      </c>
      <c r="E1" s="112"/>
      <c r="F1" s="112"/>
      <c r="G1" s="112"/>
      <c r="H1" s="112"/>
      <c r="I1" s="112"/>
      <c r="J1" s="112"/>
      <c r="K1" s="112"/>
      <c r="L1" s="112"/>
      <c r="M1" s="112"/>
      <c r="N1" s="112"/>
      <c r="O1" s="112"/>
      <c r="P1" s="112"/>
      <c r="Q1" s="112"/>
      <c r="R1" s="112"/>
    </row>
    <row r="2" spans="1:18" ht="12" x14ac:dyDescent="0.2">
      <c r="A2" s="301"/>
      <c r="B2" s="301"/>
      <c r="C2" s="301"/>
      <c r="D2" s="110" t="s">
        <v>107</v>
      </c>
      <c r="E2" s="109" t="str">
        <f>IF('Données de compte'!B17="","",'Données de compte'!B17)</f>
        <v/>
      </c>
      <c r="F2" s="108" t="s">
        <v>108</v>
      </c>
      <c r="G2" s="109" t="str">
        <f>IF('Données de compte'!F17="","",'Données de compte'!F17)</f>
        <v/>
      </c>
      <c r="H2" s="107"/>
      <c r="I2" s="107"/>
      <c r="J2" s="107"/>
      <c r="K2" s="107"/>
      <c r="L2" s="107"/>
      <c r="M2" s="107"/>
      <c r="N2" s="302" t="s">
        <v>116</v>
      </c>
      <c r="O2" s="302"/>
      <c r="P2" s="302"/>
      <c r="Q2" s="303">
        <f>SUM(D5:R5)</f>
        <v>0</v>
      </c>
      <c r="R2" s="303"/>
    </row>
    <row r="3" spans="1:18" ht="12" thickBot="1" x14ac:dyDescent="0.25">
      <c r="A3" s="106"/>
      <c r="B3" s="105"/>
      <c r="C3" s="104"/>
      <c r="D3" s="304" t="s">
        <v>110</v>
      </c>
      <c r="E3" s="305"/>
      <c r="F3" s="305"/>
      <c r="G3" s="305"/>
      <c r="H3" s="305"/>
      <c r="I3" s="305"/>
      <c r="J3" s="305"/>
      <c r="K3" s="305"/>
      <c r="L3" s="305"/>
      <c r="M3" s="305"/>
      <c r="N3" s="305"/>
      <c r="O3" s="305"/>
      <c r="P3" s="305"/>
      <c r="Q3" s="305"/>
      <c r="R3" s="306"/>
    </row>
    <row r="4" spans="1:18" s="149" customFormat="1" ht="21" thickBot="1" x14ac:dyDescent="0.25">
      <c r="A4" s="103" t="s">
        <v>117</v>
      </c>
      <c r="B4" s="102" t="s">
        <v>112</v>
      </c>
      <c r="C4" s="101" t="s">
        <v>113</v>
      </c>
      <c r="D4" s="100"/>
      <c r="E4" s="100"/>
      <c r="F4" s="100"/>
      <c r="G4" s="100"/>
      <c r="H4" s="100"/>
      <c r="I4" s="100"/>
      <c r="J4" s="100"/>
      <c r="K4" s="100"/>
      <c r="L4" s="100"/>
      <c r="M4" s="100"/>
      <c r="N4" s="100"/>
      <c r="O4" s="100"/>
      <c r="P4" s="100"/>
      <c r="Q4" s="100"/>
      <c r="R4" s="99"/>
    </row>
    <row r="5" spans="1:18" ht="12" x14ac:dyDescent="0.2">
      <c r="A5" s="98"/>
      <c r="B5" s="97"/>
      <c r="C5" s="96" t="s">
        <v>118</v>
      </c>
      <c r="D5" s="95">
        <f t="shared" ref="D5:R5" si="0">SUM(D6:D1288)</f>
        <v>0</v>
      </c>
      <c r="E5" s="95">
        <f t="shared" si="0"/>
        <v>0</v>
      </c>
      <c r="F5" s="95">
        <f t="shared" si="0"/>
        <v>0</v>
      </c>
      <c r="G5" s="95">
        <f t="shared" si="0"/>
        <v>0</v>
      </c>
      <c r="H5" s="95">
        <f t="shared" si="0"/>
        <v>0</v>
      </c>
      <c r="I5" s="95">
        <f t="shared" si="0"/>
        <v>0</v>
      </c>
      <c r="J5" s="95">
        <f t="shared" si="0"/>
        <v>0</v>
      </c>
      <c r="K5" s="95">
        <f t="shared" si="0"/>
        <v>0</v>
      </c>
      <c r="L5" s="95">
        <f t="shared" si="0"/>
        <v>0</v>
      </c>
      <c r="M5" s="95">
        <f t="shared" si="0"/>
        <v>0</v>
      </c>
      <c r="N5" s="95">
        <f t="shared" si="0"/>
        <v>0</v>
      </c>
      <c r="O5" s="95">
        <f t="shared" si="0"/>
        <v>0</v>
      </c>
      <c r="P5" s="95">
        <f t="shared" si="0"/>
        <v>0</v>
      </c>
      <c r="Q5" s="95">
        <f t="shared" si="0"/>
        <v>0</v>
      </c>
      <c r="R5" s="95">
        <f t="shared" si="0"/>
        <v>0</v>
      </c>
    </row>
    <row r="6" spans="1:18" ht="11.4" x14ac:dyDescent="0.2">
      <c r="A6" s="94"/>
    </row>
  </sheetData>
  <sheetProtection password="C208" sheet="1" objects="1" scenarios="1" selectLockedCells="1"/>
  <mergeCells count="5">
    <mergeCell ref="A1:C1"/>
    <mergeCell ref="A2:C2"/>
    <mergeCell ref="N2:P2"/>
    <mergeCell ref="Q2:R2"/>
    <mergeCell ref="D3:R3"/>
  </mergeCells>
  <pageMargins left="0.7" right="0.7" top="0.75" bottom="0.75" header="0.3" footer="0.3"/>
  <pageSetup paperSize="9" scale="59"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
    <pageSetUpPr fitToPage="1"/>
  </sheetPr>
  <dimension ref="A1:N89"/>
  <sheetViews>
    <sheetView showGridLines="0" showRowColHeaders="0" showZeros="0" zoomScaleNormal="100" workbookViewId="0">
      <selection activeCell="G56" sqref="G56"/>
    </sheetView>
  </sheetViews>
  <sheetFormatPr baseColWidth="10" defaultColWidth="11.44140625" defaultRowHeight="18" customHeight="1" x14ac:dyDescent="0.25"/>
  <cols>
    <col min="1" max="1" width="20.33203125" style="156" customWidth="1"/>
    <col min="2" max="2" width="17.33203125" style="156" customWidth="1"/>
    <col min="3" max="3" width="7.88671875" style="156" customWidth="1"/>
    <col min="4" max="4" width="11.6640625" style="156" customWidth="1"/>
    <col min="5" max="5" width="7.88671875" style="156" customWidth="1"/>
    <col min="6" max="6" width="11.6640625" style="156" customWidth="1"/>
    <col min="7" max="7" width="24.6640625" style="156" customWidth="1"/>
    <col min="8" max="8" width="1.5546875" style="1" customWidth="1"/>
    <col min="9" max="10" width="15.88671875" style="79" customWidth="1"/>
    <col min="11" max="16384" width="11.44140625" style="13"/>
  </cols>
  <sheetData>
    <row r="1" spans="1:13" ht="28.5" customHeight="1" thickBot="1" x14ac:dyDescent="0.3">
      <c r="A1" s="389" t="s">
        <v>83</v>
      </c>
      <c r="B1" s="389"/>
      <c r="C1" s="389"/>
      <c r="D1" s="389"/>
      <c r="E1" s="389"/>
      <c r="F1" s="389"/>
      <c r="G1" s="389"/>
      <c r="H1" s="175"/>
      <c r="I1" s="380" t="s">
        <v>19</v>
      </c>
      <c r="J1" s="381"/>
    </row>
    <row r="2" spans="1:13" ht="22.5" customHeight="1" x14ac:dyDescent="0.25">
      <c r="A2" s="390" t="s">
        <v>124</v>
      </c>
      <c r="B2" s="390"/>
      <c r="C2" s="390"/>
      <c r="D2" s="391" t="str">
        <f>T('Données de compte'!E9:H10)</f>
        <v/>
      </c>
      <c r="E2" s="391"/>
      <c r="F2" s="391"/>
      <c r="G2" s="391"/>
      <c r="I2" s="189" t="s">
        <v>38</v>
      </c>
      <c r="J2" s="189" t="s">
        <v>39</v>
      </c>
      <c r="L2" s="136"/>
      <c r="M2" s="136"/>
    </row>
    <row r="3" spans="1:13" s="20" customFormat="1" ht="18" customHeight="1" thickBot="1" x14ac:dyDescent="0.3">
      <c r="A3" s="399"/>
      <c r="B3" s="399"/>
      <c r="C3" s="399"/>
      <c r="D3" s="399"/>
      <c r="E3" s="171"/>
      <c r="F3" s="172"/>
      <c r="G3" s="173"/>
      <c r="H3" s="70"/>
      <c r="I3" s="177">
        <f>'Données de compte'!B17</f>
        <v>0</v>
      </c>
      <c r="J3" s="177">
        <f>'Données de compte'!F17</f>
        <v>0</v>
      </c>
      <c r="L3" s="136"/>
      <c r="M3" s="136"/>
    </row>
    <row r="4" spans="1:13" s="20" customFormat="1" ht="18" customHeight="1" thickBot="1" x14ac:dyDescent="0.3">
      <c r="A4" s="156"/>
      <c r="B4" s="156"/>
      <c r="C4" s="10"/>
      <c r="D4" s="10"/>
      <c r="E4" s="10"/>
      <c r="F4" s="10"/>
      <c r="G4" s="10"/>
      <c r="H4" s="70"/>
      <c r="I4" s="76"/>
      <c r="J4" s="76"/>
      <c r="L4" s="135" t="s">
        <v>33</v>
      </c>
      <c r="M4" s="136"/>
    </row>
    <row r="5" spans="1:13" s="83" customFormat="1" ht="23.25" customHeight="1" x14ac:dyDescent="0.3">
      <c r="A5" s="392" t="s">
        <v>14</v>
      </c>
      <c r="B5" s="392"/>
      <c r="C5" s="392"/>
      <c r="D5" s="392"/>
      <c r="E5" s="392"/>
      <c r="F5" s="392"/>
      <c r="G5" s="392"/>
      <c r="H5" s="176"/>
      <c r="I5" s="193" t="s">
        <v>21</v>
      </c>
      <c r="J5" s="194" t="s">
        <v>21</v>
      </c>
    </row>
    <row r="6" spans="1:13" ht="30" customHeight="1" thickBot="1" x14ac:dyDescent="0.3">
      <c r="A6" s="158" t="s">
        <v>129</v>
      </c>
      <c r="B6" s="279"/>
      <c r="C6" s="279"/>
      <c r="D6" s="279"/>
      <c r="E6" s="279"/>
      <c r="F6" s="279"/>
      <c r="G6" s="279"/>
      <c r="I6" s="195"/>
      <c r="J6" s="196"/>
    </row>
    <row r="7" spans="1:13" ht="5.25" customHeight="1" thickBot="1" x14ac:dyDescent="0.3">
      <c r="A7" s="158"/>
      <c r="B7" s="228"/>
      <c r="C7" s="228"/>
      <c r="D7" s="228"/>
      <c r="E7" s="228"/>
      <c r="F7" s="228"/>
      <c r="G7" s="228"/>
      <c r="I7" s="77"/>
      <c r="J7" s="77"/>
    </row>
    <row r="8" spans="1:13" ht="18" customHeight="1" thickBot="1" x14ac:dyDescent="0.3">
      <c r="A8" s="191" t="s">
        <v>43</v>
      </c>
      <c r="B8" s="192"/>
      <c r="C8" s="192"/>
      <c r="D8" s="192"/>
      <c r="E8" s="192"/>
      <c r="F8" s="387" t="s">
        <v>3</v>
      </c>
      <c r="G8" s="388"/>
      <c r="I8" s="77"/>
      <c r="J8" s="77"/>
    </row>
    <row r="9" spans="1:13" ht="18" customHeight="1" x14ac:dyDescent="0.25">
      <c r="A9" s="384"/>
      <c r="B9" s="385"/>
      <c r="C9" s="385"/>
      <c r="D9" s="385"/>
      <c r="E9" s="386"/>
      <c r="F9" s="382"/>
      <c r="G9" s="383"/>
      <c r="H9" s="61"/>
      <c r="I9" s="197"/>
      <c r="J9" s="198"/>
    </row>
    <row r="10" spans="1:13" ht="18" customHeight="1" x14ac:dyDescent="0.25">
      <c r="A10" s="337"/>
      <c r="B10" s="338"/>
      <c r="C10" s="338"/>
      <c r="D10" s="338"/>
      <c r="E10" s="339"/>
      <c r="F10" s="393"/>
      <c r="G10" s="394"/>
      <c r="H10" s="63"/>
      <c r="I10" s="199"/>
      <c r="J10" s="200"/>
      <c r="L10" s="135" t="s">
        <v>119</v>
      </c>
    </row>
    <row r="11" spans="1:13" ht="18" customHeight="1" x14ac:dyDescent="0.25">
      <c r="A11" s="337"/>
      <c r="B11" s="338"/>
      <c r="C11" s="338"/>
      <c r="D11" s="338"/>
      <c r="E11" s="339"/>
      <c r="F11" s="393"/>
      <c r="G11" s="394"/>
      <c r="H11" s="63"/>
      <c r="I11" s="199"/>
      <c r="J11" s="200"/>
    </row>
    <row r="12" spans="1:13" ht="18" customHeight="1" x14ac:dyDescent="0.25">
      <c r="A12" s="337"/>
      <c r="B12" s="338"/>
      <c r="C12" s="338"/>
      <c r="D12" s="338"/>
      <c r="E12" s="339"/>
      <c r="F12" s="312"/>
      <c r="G12" s="369"/>
      <c r="H12" s="63"/>
      <c r="I12" s="199"/>
      <c r="J12" s="200"/>
    </row>
    <row r="13" spans="1:13" ht="18" customHeight="1" x14ac:dyDescent="0.25">
      <c r="A13" s="337"/>
      <c r="B13" s="338"/>
      <c r="C13" s="338"/>
      <c r="D13" s="338"/>
      <c r="E13" s="339"/>
      <c r="F13" s="393"/>
      <c r="G13" s="394"/>
      <c r="H13" s="63"/>
      <c r="I13" s="199"/>
      <c r="J13" s="200"/>
    </row>
    <row r="14" spans="1:13" ht="18" customHeight="1" thickBot="1" x14ac:dyDescent="0.3">
      <c r="A14" s="329"/>
      <c r="B14" s="346"/>
      <c r="C14" s="346"/>
      <c r="D14" s="346"/>
      <c r="E14" s="330"/>
      <c r="F14" s="395"/>
      <c r="G14" s="396"/>
      <c r="H14" s="63"/>
      <c r="I14" s="201"/>
      <c r="J14" s="202"/>
    </row>
    <row r="15" spans="1:13" ht="18" customHeight="1" thickBot="1" x14ac:dyDescent="0.3">
      <c r="A15" s="5" t="s">
        <v>24</v>
      </c>
      <c r="B15" s="60"/>
      <c r="C15" s="60"/>
      <c r="D15" s="60"/>
      <c r="E15" s="60"/>
      <c r="F15" s="60"/>
      <c r="G15" s="60"/>
      <c r="H15" s="61"/>
      <c r="I15" s="77"/>
      <c r="J15" s="77"/>
    </row>
    <row r="16" spans="1:13" ht="24" customHeight="1" thickBot="1" x14ac:dyDescent="0.3">
      <c r="A16" s="203" t="s">
        <v>23</v>
      </c>
      <c r="B16" s="204"/>
      <c r="C16" s="205" t="s">
        <v>88</v>
      </c>
      <c r="D16" s="205" t="s">
        <v>44</v>
      </c>
      <c r="E16" s="205" t="s">
        <v>89</v>
      </c>
      <c r="F16" s="205" t="s">
        <v>45</v>
      </c>
      <c r="G16" s="206" t="s">
        <v>46</v>
      </c>
      <c r="H16" s="61"/>
      <c r="I16" s="77"/>
      <c r="J16" s="77"/>
    </row>
    <row r="17" spans="1:10" ht="18" customHeight="1" x14ac:dyDescent="0.25">
      <c r="A17" s="397"/>
      <c r="B17" s="398"/>
      <c r="C17" s="255"/>
      <c r="D17" s="252"/>
      <c r="E17" s="255"/>
      <c r="F17" s="252"/>
      <c r="G17" s="207"/>
      <c r="H17" s="61"/>
      <c r="I17" s="210">
        <f>C17*D17</f>
        <v>0</v>
      </c>
      <c r="J17" s="259">
        <f>SUM(E17*F17)</f>
        <v>0</v>
      </c>
    </row>
    <row r="18" spans="1:10" ht="18" customHeight="1" x14ac:dyDescent="0.25">
      <c r="A18" s="337"/>
      <c r="B18" s="339"/>
      <c r="C18" s="256"/>
      <c r="D18" s="253"/>
      <c r="E18" s="256"/>
      <c r="F18" s="253"/>
      <c r="G18" s="208"/>
      <c r="H18" s="61"/>
      <c r="I18" s="211">
        <f>C18*D18</f>
        <v>0</v>
      </c>
      <c r="J18" s="260">
        <f>SUM(E18*F18)</f>
        <v>0</v>
      </c>
    </row>
    <row r="19" spans="1:10" ht="18" customHeight="1" x14ac:dyDescent="0.25">
      <c r="A19" s="337"/>
      <c r="B19" s="339"/>
      <c r="C19" s="256"/>
      <c r="D19" s="253"/>
      <c r="E19" s="256"/>
      <c r="F19" s="253"/>
      <c r="G19" s="208"/>
      <c r="H19" s="61"/>
      <c r="I19" s="211">
        <f t="shared" ref="I19:I20" si="0">C19*D19</f>
        <v>0</v>
      </c>
      <c r="J19" s="260">
        <f t="shared" ref="J19:J20" si="1">SUM(E19*F19)</f>
        <v>0</v>
      </c>
    </row>
    <row r="20" spans="1:10" ht="18" customHeight="1" x14ac:dyDescent="0.25">
      <c r="A20" s="337"/>
      <c r="B20" s="339"/>
      <c r="C20" s="256"/>
      <c r="D20" s="253"/>
      <c r="E20" s="256"/>
      <c r="F20" s="253"/>
      <c r="G20" s="208"/>
      <c r="H20" s="61"/>
      <c r="I20" s="211">
        <f t="shared" si="0"/>
        <v>0</v>
      </c>
      <c r="J20" s="260">
        <f t="shared" si="1"/>
        <v>0</v>
      </c>
    </row>
    <row r="21" spans="1:10" ht="18" customHeight="1" x14ac:dyDescent="0.25">
      <c r="A21" s="337"/>
      <c r="B21" s="339"/>
      <c r="C21" s="256"/>
      <c r="D21" s="253"/>
      <c r="E21" s="256"/>
      <c r="F21" s="253"/>
      <c r="G21" s="208"/>
      <c r="H21" s="61"/>
      <c r="I21" s="211">
        <f>C21*D21</f>
        <v>0</v>
      </c>
      <c r="J21" s="260">
        <f>SUM(E21*F21)</f>
        <v>0</v>
      </c>
    </row>
    <row r="22" spans="1:10" ht="18" customHeight="1" thickBot="1" x14ac:dyDescent="0.3">
      <c r="A22" s="329"/>
      <c r="B22" s="330"/>
      <c r="C22" s="257"/>
      <c r="D22" s="254"/>
      <c r="E22" s="257"/>
      <c r="F22" s="254"/>
      <c r="G22" s="209"/>
      <c r="H22" s="61"/>
      <c r="I22" s="212">
        <f>C22*D22</f>
        <v>0</v>
      </c>
      <c r="J22" s="261">
        <f>SUM(E22*F22)</f>
        <v>0</v>
      </c>
    </row>
    <row r="23" spans="1:10" ht="18" customHeight="1" thickBot="1" x14ac:dyDescent="0.3">
      <c r="A23" s="5" t="s">
        <v>121</v>
      </c>
      <c r="B23" s="60"/>
      <c r="C23" s="60"/>
      <c r="D23" s="60"/>
      <c r="E23" s="60"/>
      <c r="F23" s="60"/>
      <c r="G23" s="60"/>
      <c r="H23" s="30"/>
      <c r="I23" s="77"/>
      <c r="J23" s="77"/>
    </row>
    <row r="24" spans="1:10" ht="18" customHeight="1" thickBot="1" x14ac:dyDescent="0.3">
      <c r="A24" s="331" t="s">
        <v>12</v>
      </c>
      <c r="B24" s="332"/>
      <c r="C24" s="332"/>
      <c r="D24" s="332"/>
      <c r="E24" s="333"/>
      <c r="F24" s="248" t="s">
        <v>2</v>
      </c>
      <c r="G24" s="249" t="s">
        <v>4</v>
      </c>
      <c r="H24" s="30"/>
      <c r="I24" s="77"/>
      <c r="J24" s="77"/>
    </row>
    <row r="25" spans="1:10" ht="18" customHeight="1" x14ac:dyDescent="0.25">
      <c r="A25" s="334"/>
      <c r="B25" s="335"/>
      <c r="C25" s="335"/>
      <c r="D25" s="335"/>
      <c r="E25" s="336"/>
      <c r="F25" s="213"/>
      <c r="G25" s="214"/>
      <c r="H25" s="63"/>
      <c r="I25" s="197"/>
      <c r="J25" s="198"/>
    </row>
    <row r="26" spans="1:10" ht="18" customHeight="1" x14ac:dyDescent="0.25">
      <c r="A26" s="337"/>
      <c r="B26" s="338"/>
      <c r="C26" s="338"/>
      <c r="D26" s="338"/>
      <c r="E26" s="339"/>
      <c r="F26" s="190"/>
      <c r="G26" s="215"/>
      <c r="H26" s="63"/>
      <c r="I26" s="199"/>
      <c r="J26" s="200"/>
    </row>
    <row r="27" spans="1:10" ht="18" customHeight="1" x14ac:dyDescent="0.25">
      <c r="A27" s="337"/>
      <c r="B27" s="338"/>
      <c r="C27" s="338"/>
      <c r="D27" s="338"/>
      <c r="E27" s="339"/>
      <c r="F27" s="190"/>
      <c r="G27" s="215"/>
      <c r="H27" s="63"/>
      <c r="I27" s="199"/>
      <c r="J27" s="200"/>
    </row>
    <row r="28" spans="1:10" ht="18" customHeight="1" x14ac:dyDescent="0.25">
      <c r="A28" s="337"/>
      <c r="B28" s="338"/>
      <c r="C28" s="338"/>
      <c r="D28" s="338"/>
      <c r="E28" s="339"/>
      <c r="F28" s="190"/>
      <c r="G28" s="215"/>
      <c r="H28" s="63"/>
      <c r="I28" s="199"/>
      <c r="J28" s="200"/>
    </row>
    <row r="29" spans="1:10" ht="18" customHeight="1" x14ac:dyDescent="0.25">
      <c r="A29" s="337"/>
      <c r="B29" s="338"/>
      <c r="C29" s="338"/>
      <c r="D29" s="338"/>
      <c r="E29" s="339"/>
      <c r="F29" s="190"/>
      <c r="G29" s="215"/>
      <c r="H29" s="63"/>
      <c r="I29" s="199"/>
      <c r="J29" s="200"/>
    </row>
    <row r="30" spans="1:10" ht="18" customHeight="1" thickBot="1" x14ac:dyDescent="0.3">
      <c r="A30" s="329"/>
      <c r="B30" s="346"/>
      <c r="C30" s="346"/>
      <c r="D30" s="346"/>
      <c r="E30" s="330"/>
      <c r="F30" s="216"/>
      <c r="G30" s="217"/>
      <c r="H30" s="63"/>
      <c r="I30" s="201"/>
      <c r="J30" s="202"/>
    </row>
    <row r="31" spans="1:10" s="17" customFormat="1" ht="18" customHeight="1" x14ac:dyDescent="0.3">
      <c r="A31" s="352" t="s">
        <v>40</v>
      </c>
      <c r="B31" s="353"/>
      <c r="C31" s="353"/>
      <c r="D31" s="353"/>
      <c r="E31" s="353"/>
      <c r="F31" s="353"/>
      <c r="G31" s="353"/>
      <c r="H31" s="90"/>
      <c r="I31" s="197"/>
      <c r="J31" s="198"/>
    </row>
    <row r="32" spans="1:10" s="17" customFormat="1" ht="18" customHeight="1" x14ac:dyDescent="0.3">
      <c r="A32" s="344" t="s">
        <v>41</v>
      </c>
      <c r="B32" s="345"/>
      <c r="C32" s="345"/>
      <c r="D32" s="345"/>
      <c r="E32" s="345"/>
      <c r="F32" s="345"/>
      <c r="G32" s="345"/>
      <c r="H32" s="90"/>
      <c r="I32" s="199"/>
      <c r="J32" s="200"/>
    </row>
    <row r="33" spans="1:10" s="17" customFormat="1" ht="18" customHeight="1" thickBot="1" x14ac:dyDescent="0.35">
      <c r="A33" s="344" t="s">
        <v>42</v>
      </c>
      <c r="B33" s="345"/>
      <c r="C33" s="345"/>
      <c r="D33" s="345"/>
      <c r="E33" s="345"/>
      <c r="F33" s="345"/>
      <c r="G33" s="345"/>
      <c r="H33" s="90"/>
      <c r="I33" s="201"/>
      <c r="J33" s="202"/>
    </row>
    <row r="34" spans="1:10" s="17" customFormat="1" ht="18" customHeight="1" x14ac:dyDescent="0.25">
      <c r="A34" s="310" t="s">
        <v>13</v>
      </c>
      <c r="B34" s="347"/>
      <c r="C34" s="347"/>
      <c r="D34" s="347"/>
      <c r="E34" s="347"/>
      <c r="F34" s="347"/>
      <c r="G34" s="347"/>
      <c r="H34" s="90"/>
      <c r="I34" s="197"/>
      <c r="J34" s="198"/>
    </row>
    <row r="35" spans="1:10" ht="18" customHeight="1" thickBot="1" x14ac:dyDescent="0.3">
      <c r="A35" s="311"/>
      <c r="B35" s="343"/>
      <c r="C35" s="343"/>
      <c r="D35" s="343"/>
      <c r="E35" s="343"/>
      <c r="F35" s="343"/>
      <c r="G35" s="343"/>
      <c r="H35" s="63"/>
      <c r="I35" s="201"/>
      <c r="J35" s="202"/>
    </row>
    <row r="36" spans="1:10" ht="18" customHeight="1" thickBot="1" x14ac:dyDescent="0.3">
      <c r="A36" s="373"/>
      <c r="B36" s="373"/>
      <c r="C36" s="373"/>
      <c r="D36" s="373"/>
      <c r="E36" s="373"/>
      <c r="F36" s="373"/>
      <c r="G36" s="373"/>
      <c r="H36" s="63"/>
      <c r="I36" s="77"/>
      <c r="J36" s="77"/>
    </row>
    <row r="37" spans="1:10" s="74" customFormat="1" ht="18" customHeight="1" thickBot="1" x14ac:dyDescent="0.3">
      <c r="A37" s="370" t="s">
        <v>0</v>
      </c>
      <c r="B37" s="370"/>
      <c r="C37" s="370"/>
      <c r="D37" s="370"/>
      <c r="E37" s="370"/>
      <c r="F37" s="370"/>
      <c r="G37" s="370"/>
      <c r="H37" s="179"/>
      <c r="I37" s="183">
        <f>SUM(I6:I36)</f>
        <v>0</v>
      </c>
      <c r="J37" s="184">
        <f>SUM(J6:J36)</f>
        <v>0</v>
      </c>
    </row>
    <row r="38" spans="1:10" ht="18" customHeight="1" x14ac:dyDescent="0.25">
      <c r="A38" s="150"/>
      <c r="B38" s="150"/>
      <c r="C38" s="150"/>
      <c r="D38" s="150"/>
      <c r="E38" s="150"/>
      <c r="F38" s="150"/>
      <c r="G38" s="150"/>
      <c r="H38" s="30"/>
      <c r="I38" s="77"/>
      <c r="J38" s="77"/>
    </row>
    <row r="39" spans="1:10" s="74" customFormat="1" ht="18" customHeight="1" thickBot="1" x14ac:dyDescent="0.35">
      <c r="A39" s="371" t="s">
        <v>15</v>
      </c>
      <c r="B39" s="371"/>
      <c r="C39" s="371"/>
      <c r="D39" s="371"/>
      <c r="E39" s="371"/>
      <c r="F39" s="371"/>
      <c r="G39" s="371"/>
      <c r="H39" s="180"/>
      <c r="I39" s="181"/>
      <c r="J39" s="181"/>
    </row>
    <row r="40" spans="1:10" ht="18" customHeight="1" x14ac:dyDescent="0.25">
      <c r="A40" s="191" t="s">
        <v>43</v>
      </c>
      <c r="B40" s="218"/>
      <c r="C40" s="192"/>
      <c r="D40" s="218"/>
      <c r="E40" s="218"/>
      <c r="F40" s="348" t="s">
        <v>3</v>
      </c>
      <c r="G40" s="349"/>
      <c r="H40" s="63"/>
      <c r="I40" s="219" t="s">
        <v>21</v>
      </c>
      <c r="J40" s="220" t="s">
        <v>21</v>
      </c>
    </row>
    <row r="41" spans="1:10" ht="18" customHeight="1" x14ac:dyDescent="0.25">
      <c r="A41" s="341"/>
      <c r="B41" s="342"/>
      <c r="C41" s="342"/>
      <c r="D41" s="342"/>
      <c r="E41" s="342"/>
      <c r="F41" s="350"/>
      <c r="G41" s="351"/>
      <c r="H41" s="63"/>
      <c r="I41" s="221"/>
      <c r="J41" s="222"/>
    </row>
    <row r="42" spans="1:10" ht="18" customHeight="1" x14ac:dyDescent="0.25">
      <c r="A42" s="317"/>
      <c r="B42" s="313"/>
      <c r="C42" s="313"/>
      <c r="D42" s="313"/>
      <c r="E42" s="313"/>
      <c r="F42" s="315"/>
      <c r="G42" s="316"/>
      <c r="H42" s="63"/>
      <c r="I42" s="199"/>
      <c r="J42" s="200"/>
    </row>
    <row r="43" spans="1:10" ht="18" customHeight="1" x14ac:dyDescent="0.25">
      <c r="A43" s="317"/>
      <c r="B43" s="313"/>
      <c r="C43" s="313"/>
      <c r="D43" s="313"/>
      <c r="E43" s="313"/>
      <c r="F43" s="315"/>
      <c r="G43" s="316"/>
      <c r="H43" s="63"/>
      <c r="I43" s="199"/>
      <c r="J43" s="200"/>
    </row>
    <row r="44" spans="1:10" ht="18" customHeight="1" x14ac:dyDescent="0.25">
      <c r="A44" s="317"/>
      <c r="B44" s="313"/>
      <c r="C44" s="313"/>
      <c r="D44" s="313"/>
      <c r="E44" s="313"/>
      <c r="F44" s="315"/>
      <c r="G44" s="316"/>
      <c r="H44" s="63"/>
      <c r="I44" s="199"/>
      <c r="J44" s="200"/>
    </row>
    <row r="45" spans="1:10" ht="18" customHeight="1" x14ac:dyDescent="0.25">
      <c r="A45" s="322"/>
      <c r="B45" s="323"/>
      <c r="C45" s="323"/>
      <c r="D45" s="323"/>
      <c r="E45" s="323"/>
      <c r="F45" s="318"/>
      <c r="G45" s="319"/>
      <c r="H45" s="63"/>
      <c r="I45" s="199"/>
      <c r="J45" s="200"/>
    </row>
    <row r="46" spans="1:10" ht="18" customHeight="1" thickBot="1" x14ac:dyDescent="0.3">
      <c r="A46" s="324"/>
      <c r="B46" s="325"/>
      <c r="C46" s="325"/>
      <c r="D46" s="325"/>
      <c r="E46" s="325"/>
      <c r="F46" s="320"/>
      <c r="G46" s="321"/>
      <c r="H46" s="63"/>
      <c r="I46" s="201"/>
      <c r="J46" s="202"/>
    </row>
    <row r="47" spans="1:10" s="17" customFormat="1" ht="18" customHeight="1" thickBot="1" x14ac:dyDescent="0.3">
      <c r="A47" s="158" t="s">
        <v>22</v>
      </c>
      <c r="B47" s="57"/>
      <c r="C47" s="372"/>
      <c r="D47" s="372"/>
      <c r="E47" s="372"/>
      <c r="F47" s="372"/>
      <c r="G47" s="372"/>
      <c r="H47" s="90"/>
      <c r="I47" s="77"/>
      <c r="J47" s="77"/>
    </row>
    <row r="48" spans="1:10" ht="18" customHeight="1" x14ac:dyDescent="0.25">
      <c r="A48" s="377" t="s">
        <v>11</v>
      </c>
      <c r="B48" s="378"/>
      <c r="C48" s="378"/>
      <c r="D48" s="378"/>
      <c r="E48" s="378"/>
      <c r="F48" s="378"/>
      <c r="G48" s="379"/>
      <c r="H48" s="78"/>
      <c r="I48" s="197"/>
      <c r="J48" s="198"/>
    </row>
    <row r="49" spans="1:14" ht="18" customHeight="1" x14ac:dyDescent="0.25">
      <c r="A49" s="317"/>
      <c r="B49" s="354"/>
      <c r="C49" s="354"/>
      <c r="D49" s="354"/>
      <c r="E49" s="354"/>
      <c r="F49" s="354"/>
      <c r="G49" s="355"/>
      <c r="H49" s="78"/>
      <c r="I49" s="199"/>
      <c r="J49" s="200"/>
    </row>
    <row r="50" spans="1:14" ht="18" customHeight="1" x14ac:dyDescent="0.25">
      <c r="A50" s="317"/>
      <c r="B50" s="354"/>
      <c r="C50" s="354"/>
      <c r="D50" s="354"/>
      <c r="E50" s="354"/>
      <c r="F50" s="354"/>
      <c r="G50" s="355"/>
      <c r="H50" s="78"/>
      <c r="I50" s="199"/>
      <c r="J50" s="200"/>
    </row>
    <row r="51" spans="1:14" ht="18" customHeight="1" x14ac:dyDescent="0.25">
      <c r="A51" s="317"/>
      <c r="B51" s="313"/>
      <c r="C51" s="313"/>
      <c r="D51" s="313"/>
      <c r="E51" s="313"/>
      <c r="F51" s="313"/>
      <c r="G51" s="369"/>
      <c r="H51" s="78"/>
      <c r="I51" s="199"/>
      <c r="J51" s="200"/>
    </row>
    <row r="52" spans="1:14" ht="18" customHeight="1" x14ac:dyDescent="0.25">
      <c r="A52" s="317"/>
      <c r="B52" s="313"/>
      <c r="C52" s="313"/>
      <c r="D52" s="313"/>
      <c r="E52" s="313"/>
      <c r="F52" s="313"/>
      <c r="G52" s="369"/>
      <c r="H52" s="78"/>
      <c r="I52" s="199"/>
      <c r="J52" s="200"/>
    </row>
    <row r="53" spans="1:14" ht="18" customHeight="1" thickBot="1" x14ac:dyDescent="0.3">
      <c r="A53" s="356"/>
      <c r="B53" s="357"/>
      <c r="C53" s="357"/>
      <c r="D53" s="357"/>
      <c r="E53" s="357"/>
      <c r="F53" s="357"/>
      <c r="G53" s="358"/>
      <c r="H53" s="78"/>
      <c r="I53" s="201"/>
      <c r="J53" s="202"/>
    </row>
    <row r="54" spans="1:14" ht="18" customHeight="1" thickBot="1" x14ac:dyDescent="0.35">
      <c r="A54" s="5" t="s">
        <v>92</v>
      </c>
      <c r="B54" s="60"/>
      <c r="C54" s="251"/>
      <c r="D54" s="251"/>
      <c r="E54" s="251"/>
      <c r="F54" s="169"/>
      <c r="G54" s="169"/>
      <c r="H54" s="78"/>
      <c r="I54" s="77"/>
      <c r="J54" s="77"/>
      <c r="N54" s="29"/>
    </row>
    <row r="55" spans="1:14" ht="18" customHeight="1" thickBot="1" x14ac:dyDescent="0.3">
      <c r="A55" s="366" t="s">
        <v>144</v>
      </c>
      <c r="B55" s="367"/>
      <c r="C55" s="367"/>
      <c r="D55" s="367"/>
      <c r="E55" s="367"/>
      <c r="F55" s="367"/>
      <c r="G55" s="368"/>
      <c r="H55" s="78"/>
      <c r="I55" s="265"/>
      <c r="J55" s="266"/>
    </row>
    <row r="56" spans="1:14" ht="18" customHeight="1" thickBot="1" x14ac:dyDescent="0.3">
      <c r="A56" s="361" t="s">
        <v>145</v>
      </c>
      <c r="B56" s="362"/>
      <c r="C56" s="362"/>
      <c r="D56" s="362"/>
      <c r="E56" s="362"/>
      <c r="F56" s="362"/>
      <c r="G56" s="250"/>
      <c r="H56" s="78"/>
      <c r="I56" s="77"/>
      <c r="J56" s="77"/>
    </row>
    <row r="57" spans="1:14" ht="18" customHeight="1" thickBot="1" x14ac:dyDescent="0.3">
      <c r="A57" s="5" t="s">
        <v>25</v>
      </c>
      <c r="B57" s="169"/>
      <c r="C57" s="372"/>
      <c r="D57" s="372"/>
      <c r="E57" s="372"/>
      <c r="F57" s="372"/>
      <c r="G57" s="372"/>
      <c r="H57" s="78"/>
      <c r="I57" s="77"/>
      <c r="J57" s="77"/>
    </row>
    <row r="58" spans="1:14" ht="18" customHeight="1" thickBot="1" x14ac:dyDescent="0.3">
      <c r="A58" s="359" t="s">
        <v>17</v>
      </c>
      <c r="B58" s="360"/>
      <c r="C58" s="363" t="s">
        <v>3</v>
      </c>
      <c r="D58" s="364"/>
      <c r="E58" s="364"/>
      <c r="F58" s="365"/>
      <c r="G58" s="206" t="s">
        <v>10</v>
      </c>
      <c r="H58" s="63"/>
      <c r="I58" s="77"/>
      <c r="J58" s="77"/>
    </row>
    <row r="59" spans="1:14" ht="18" customHeight="1" x14ac:dyDescent="0.25">
      <c r="A59" s="374"/>
      <c r="B59" s="328"/>
      <c r="C59" s="326"/>
      <c r="D59" s="327"/>
      <c r="E59" s="327"/>
      <c r="F59" s="328"/>
      <c r="G59" s="223"/>
      <c r="H59" s="63"/>
      <c r="I59" s="197"/>
      <c r="J59" s="198"/>
    </row>
    <row r="60" spans="1:14" ht="18" customHeight="1" x14ac:dyDescent="0.25">
      <c r="A60" s="317"/>
      <c r="B60" s="314"/>
      <c r="C60" s="312"/>
      <c r="D60" s="313"/>
      <c r="E60" s="313"/>
      <c r="F60" s="314"/>
      <c r="G60" s="224"/>
      <c r="H60" s="63"/>
      <c r="I60" s="199"/>
      <c r="J60" s="200"/>
    </row>
    <row r="61" spans="1:14" ht="18" customHeight="1" x14ac:dyDescent="0.25">
      <c r="A61" s="317"/>
      <c r="B61" s="314"/>
      <c r="C61" s="312"/>
      <c r="D61" s="313"/>
      <c r="E61" s="313"/>
      <c r="F61" s="314"/>
      <c r="G61" s="224"/>
      <c r="H61" s="63"/>
      <c r="I61" s="199"/>
      <c r="J61" s="200"/>
    </row>
    <row r="62" spans="1:14" ht="18" customHeight="1" x14ac:dyDescent="0.25">
      <c r="A62" s="317"/>
      <c r="B62" s="314"/>
      <c r="C62" s="312"/>
      <c r="D62" s="313"/>
      <c r="E62" s="313"/>
      <c r="F62" s="314"/>
      <c r="G62" s="224"/>
      <c r="H62" s="63"/>
      <c r="I62" s="199"/>
      <c r="J62" s="200"/>
    </row>
    <row r="63" spans="1:14" ht="18" customHeight="1" x14ac:dyDescent="0.25">
      <c r="A63" s="317"/>
      <c r="B63" s="314"/>
      <c r="C63" s="312"/>
      <c r="D63" s="313"/>
      <c r="E63" s="313"/>
      <c r="F63" s="314"/>
      <c r="G63" s="224"/>
      <c r="H63" s="63"/>
      <c r="I63" s="199"/>
      <c r="J63" s="200"/>
    </row>
    <row r="64" spans="1:14" ht="18" customHeight="1" thickBot="1" x14ac:dyDescent="0.3">
      <c r="A64" s="356"/>
      <c r="B64" s="375"/>
      <c r="C64" s="376"/>
      <c r="D64" s="357"/>
      <c r="E64" s="357"/>
      <c r="F64" s="375"/>
      <c r="G64" s="225"/>
      <c r="H64" s="63"/>
      <c r="I64" s="201"/>
      <c r="J64" s="202"/>
    </row>
    <row r="65" spans="1:10" s="17" customFormat="1" ht="18" customHeight="1" thickBot="1" x14ac:dyDescent="0.3">
      <c r="A65" s="57" t="s">
        <v>11</v>
      </c>
      <c r="B65" s="57"/>
      <c r="C65" s="372"/>
      <c r="D65" s="372"/>
      <c r="E65" s="60"/>
      <c r="F65" s="57"/>
      <c r="G65" s="57"/>
      <c r="H65" s="90"/>
      <c r="I65" s="77"/>
      <c r="J65" s="77"/>
    </row>
    <row r="66" spans="1:10" s="74" customFormat="1" ht="18" customHeight="1" thickBot="1" x14ac:dyDescent="0.3">
      <c r="A66" s="340" t="s">
        <v>1</v>
      </c>
      <c r="B66" s="340"/>
      <c r="C66" s="340"/>
      <c r="D66" s="340"/>
      <c r="E66" s="340"/>
      <c r="F66" s="340"/>
      <c r="G66" s="340"/>
      <c r="H66" s="178"/>
      <c r="I66" s="183">
        <f>SUM(I41:I65)</f>
        <v>0</v>
      </c>
      <c r="J66" s="184">
        <f>SUM(J41:J65)</f>
        <v>0</v>
      </c>
    </row>
    <row r="67" spans="1:10" ht="18" customHeight="1" thickBot="1" x14ac:dyDescent="0.3">
      <c r="A67" s="60"/>
      <c r="B67" s="60"/>
      <c r="G67" s="150"/>
      <c r="H67" s="30"/>
      <c r="I67" s="77"/>
      <c r="J67" s="77"/>
    </row>
    <row r="68" spans="1:10" s="74" customFormat="1" ht="18" customHeight="1" thickBot="1" x14ac:dyDescent="0.3">
      <c r="A68" s="307" t="s">
        <v>18</v>
      </c>
      <c r="B68" s="308"/>
      <c r="C68" s="308"/>
      <c r="D68" s="308"/>
      <c r="E68" s="308"/>
      <c r="F68" s="308"/>
      <c r="G68" s="309"/>
      <c r="H68" s="182"/>
      <c r="I68" s="183">
        <f>I37-I66</f>
        <v>0</v>
      </c>
      <c r="J68" s="184">
        <f>J37-J66</f>
        <v>0</v>
      </c>
    </row>
    <row r="69" spans="1:10" s="19" customFormat="1" ht="18" customHeight="1" x14ac:dyDescent="0.25">
      <c r="A69" s="60"/>
      <c r="B69" s="60"/>
      <c r="C69" s="57"/>
      <c r="D69" s="57"/>
      <c r="E69" s="57"/>
      <c r="F69" s="57"/>
      <c r="G69" s="60"/>
      <c r="H69" s="9"/>
      <c r="I69" s="77"/>
      <c r="J69" s="77"/>
    </row>
    <row r="70" spans="1:10" s="19" customFormat="1" ht="18" customHeight="1" thickBot="1" x14ac:dyDescent="0.3">
      <c r="A70" s="5"/>
      <c r="B70" s="5"/>
      <c r="C70" s="60"/>
      <c r="D70" s="60"/>
      <c r="E70" s="60"/>
      <c r="F70" s="60"/>
      <c r="G70" s="60"/>
      <c r="H70" s="61"/>
      <c r="I70" s="77"/>
      <c r="J70" s="77"/>
    </row>
    <row r="71" spans="1:10" s="19" customFormat="1" ht="18" customHeight="1" thickBot="1" x14ac:dyDescent="0.35">
      <c r="A71" s="186" t="s">
        <v>26</v>
      </c>
      <c r="B71" s="187"/>
      <c r="C71" s="187"/>
      <c r="D71" s="188"/>
      <c r="E71" s="188"/>
      <c r="F71" s="188"/>
      <c r="G71" s="139"/>
      <c r="H71" s="31"/>
      <c r="I71" s="76"/>
      <c r="J71" s="185">
        <f>J68-I68</f>
        <v>0</v>
      </c>
    </row>
    <row r="72" spans="1:10" s="19" customFormat="1" ht="18" customHeight="1" x14ac:dyDescent="0.25">
      <c r="A72" s="174"/>
      <c r="B72" s="174"/>
      <c r="C72" s="174"/>
      <c r="D72" s="174"/>
      <c r="E72" s="174"/>
      <c r="F72" s="174"/>
      <c r="G72" s="174"/>
      <c r="H72" s="140"/>
      <c r="I72" s="138"/>
      <c r="J72" s="138"/>
    </row>
    <row r="73" spans="1:10" ht="18" customHeight="1" x14ac:dyDescent="0.25">
      <c r="A73" s="72"/>
      <c r="B73" s="72"/>
      <c r="C73" s="72"/>
      <c r="D73" s="72"/>
      <c r="E73" s="72"/>
      <c r="F73" s="72"/>
      <c r="G73" s="72"/>
      <c r="H73" s="74"/>
      <c r="I73" s="141"/>
      <c r="J73" s="141"/>
    </row>
    <row r="74" spans="1:10" ht="18" customHeight="1" x14ac:dyDescent="0.25">
      <c r="A74" s="72"/>
      <c r="B74" s="72"/>
      <c r="C74" s="72"/>
      <c r="D74" s="72"/>
      <c r="E74" s="72"/>
      <c r="F74" s="72"/>
      <c r="G74" s="72"/>
      <c r="H74" s="74"/>
      <c r="I74" s="141"/>
      <c r="J74" s="141"/>
    </row>
    <row r="75" spans="1:10" ht="18" customHeight="1" x14ac:dyDescent="0.25">
      <c r="A75" s="72"/>
      <c r="B75" s="72"/>
      <c r="C75" s="72"/>
      <c r="D75" s="72"/>
      <c r="E75" s="72"/>
      <c r="F75" s="72"/>
      <c r="G75" s="72"/>
      <c r="H75" s="74"/>
      <c r="I75" s="141"/>
      <c r="J75" s="141"/>
    </row>
    <row r="76" spans="1:10" ht="18" customHeight="1" x14ac:dyDescent="0.25">
      <c r="A76" s="72"/>
      <c r="B76" s="72"/>
      <c r="C76" s="72"/>
      <c r="D76" s="72"/>
      <c r="E76" s="72"/>
      <c r="F76" s="72"/>
      <c r="G76" s="72"/>
      <c r="H76" s="74"/>
      <c r="I76" s="141"/>
      <c r="J76" s="141"/>
    </row>
    <row r="77" spans="1:10" ht="18" customHeight="1" x14ac:dyDescent="0.25">
      <c r="A77" s="72"/>
      <c r="B77" s="72"/>
      <c r="C77" s="72"/>
      <c r="D77" s="72"/>
      <c r="E77" s="72"/>
      <c r="F77" s="72"/>
      <c r="G77" s="72"/>
      <c r="H77" s="74"/>
      <c r="I77" s="141"/>
      <c r="J77" s="141"/>
    </row>
    <row r="78" spans="1:10" ht="18" customHeight="1" x14ac:dyDescent="0.25">
      <c r="A78" s="72"/>
      <c r="B78" s="72"/>
      <c r="C78" s="72"/>
      <c r="D78" s="72"/>
      <c r="E78" s="72"/>
      <c r="F78" s="72"/>
      <c r="G78" s="72"/>
      <c r="H78" s="74"/>
      <c r="I78" s="141"/>
      <c r="J78" s="141"/>
    </row>
    <row r="79" spans="1:10" ht="18" customHeight="1" x14ac:dyDescent="0.25">
      <c r="A79" s="72"/>
      <c r="B79" s="72"/>
      <c r="C79" s="72"/>
      <c r="D79" s="72"/>
      <c r="E79" s="72"/>
      <c r="F79" s="72"/>
      <c r="G79" s="72"/>
      <c r="H79" s="74"/>
      <c r="I79" s="141"/>
      <c r="J79" s="141"/>
    </row>
    <row r="80" spans="1:10" ht="18" customHeight="1" x14ac:dyDescent="0.25">
      <c r="A80" s="72"/>
      <c r="B80" s="72"/>
      <c r="C80" s="72"/>
      <c r="D80" s="72"/>
      <c r="E80" s="72"/>
      <c r="F80" s="72"/>
      <c r="G80" s="72"/>
      <c r="H80" s="74"/>
      <c r="I80" s="141"/>
      <c r="J80" s="141"/>
    </row>
    <row r="81" spans="1:10" ht="18" customHeight="1" x14ac:dyDescent="0.25">
      <c r="A81" s="72"/>
      <c r="B81" s="72"/>
      <c r="C81" s="72"/>
      <c r="D81" s="72"/>
      <c r="E81" s="72"/>
      <c r="F81" s="72"/>
      <c r="G81" s="72"/>
      <c r="H81" s="74"/>
      <c r="I81" s="141"/>
      <c r="J81" s="141"/>
    </row>
    <row r="82" spans="1:10" ht="18" customHeight="1" x14ac:dyDescent="0.25">
      <c r="A82" s="72"/>
      <c r="B82" s="72"/>
      <c r="C82" s="72"/>
      <c r="D82" s="72"/>
      <c r="E82" s="72"/>
      <c r="F82" s="72"/>
      <c r="G82" s="72"/>
      <c r="H82" s="74"/>
      <c r="I82" s="141"/>
      <c r="J82" s="141"/>
    </row>
    <row r="83" spans="1:10" ht="18" customHeight="1" x14ac:dyDescent="0.25">
      <c r="A83" s="72"/>
      <c r="B83" s="72"/>
      <c r="C83" s="72"/>
      <c r="D83" s="72"/>
      <c r="E83" s="72"/>
      <c r="F83" s="72"/>
      <c r="G83" s="72"/>
      <c r="H83" s="74"/>
      <c r="I83" s="141"/>
      <c r="J83" s="141"/>
    </row>
    <row r="84" spans="1:10" ht="18" customHeight="1" x14ac:dyDescent="0.25">
      <c r="A84" s="72"/>
      <c r="B84" s="72"/>
      <c r="C84" s="72"/>
      <c r="D84" s="72"/>
      <c r="E84" s="72"/>
      <c r="F84" s="72"/>
      <c r="G84" s="72"/>
      <c r="H84" s="74"/>
      <c r="I84" s="141"/>
      <c r="J84" s="141"/>
    </row>
    <row r="85" spans="1:10" ht="18" customHeight="1" x14ac:dyDescent="0.25">
      <c r="A85" s="72"/>
      <c r="B85" s="72"/>
      <c r="C85" s="72"/>
      <c r="D85" s="72"/>
      <c r="E85" s="72"/>
      <c r="F85" s="72"/>
      <c r="G85" s="72"/>
      <c r="H85" s="74"/>
      <c r="I85" s="141"/>
      <c r="J85" s="141"/>
    </row>
    <row r="86" spans="1:10" ht="18" customHeight="1" x14ac:dyDescent="0.25">
      <c r="A86" s="72"/>
      <c r="B86" s="72"/>
      <c r="C86" s="72"/>
      <c r="D86" s="72"/>
      <c r="E86" s="72"/>
      <c r="F86" s="72"/>
      <c r="G86" s="72"/>
      <c r="H86" s="74"/>
      <c r="I86" s="141"/>
      <c r="J86" s="141"/>
    </row>
    <row r="87" spans="1:10" ht="18" customHeight="1" x14ac:dyDescent="0.25">
      <c r="A87" s="72"/>
      <c r="B87" s="72"/>
      <c r="C87" s="72"/>
      <c r="D87" s="72"/>
      <c r="E87" s="72"/>
      <c r="F87" s="72"/>
      <c r="G87" s="72"/>
      <c r="H87" s="74"/>
      <c r="I87" s="141"/>
      <c r="J87" s="141"/>
    </row>
    <row r="88" spans="1:10" ht="18" customHeight="1" x14ac:dyDescent="0.25">
      <c r="A88" s="72"/>
      <c r="B88" s="72"/>
      <c r="C88" s="72"/>
      <c r="D88" s="72"/>
      <c r="E88" s="72"/>
      <c r="F88" s="72"/>
      <c r="G88" s="72"/>
      <c r="H88" s="74"/>
      <c r="I88" s="141"/>
      <c r="J88" s="141"/>
    </row>
    <row r="89" spans="1:10" ht="18" customHeight="1" x14ac:dyDescent="0.25">
      <c r="A89" s="72"/>
      <c r="B89" s="72"/>
      <c r="C89" s="72"/>
      <c r="D89" s="72"/>
      <c r="E89" s="72"/>
      <c r="F89" s="72"/>
      <c r="G89" s="72"/>
      <c r="H89" s="74"/>
      <c r="I89" s="141"/>
      <c r="J89" s="141"/>
    </row>
  </sheetData>
  <sheetProtection password="C208" sheet="1" objects="1" scenarios="1" selectLockedCells="1"/>
  <mergeCells count="82">
    <mergeCell ref="F13:G13"/>
    <mergeCell ref="F14:G14"/>
    <mergeCell ref="A17:B17"/>
    <mergeCell ref="A21:B21"/>
    <mergeCell ref="A3:D3"/>
    <mergeCell ref="A13:E13"/>
    <mergeCell ref="A14:E14"/>
    <mergeCell ref="F10:G10"/>
    <mergeCell ref="F11:G11"/>
    <mergeCell ref="A11:E11"/>
    <mergeCell ref="A12:E12"/>
    <mergeCell ref="F12:G12"/>
    <mergeCell ref="A18:B18"/>
    <mergeCell ref="A19:B19"/>
    <mergeCell ref="A20:B20"/>
    <mergeCell ref="B6:G6"/>
    <mergeCell ref="I1:J1"/>
    <mergeCell ref="F9:G9"/>
    <mergeCell ref="A9:E9"/>
    <mergeCell ref="A10:E10"/>
    <mergeCell ref="F8:G8"/>
    <mergeCell ref="A1:G1"/>
    <mergeCell ref="A2:C2"/>
    <mergeCell ref="D2:G2"/>
    <mergeCell ref="A5:G5"/>
    <mergeCell ref="C65:D65"/>
    <mergeCell ref="A36:G36"/>
    <mergeCell ref="A59:B59"/>
    <mergeCell ref="A63:B63"/>
    <mergeCell ref="A64:B64"/>
    <mergeCell ref="C64:F64"/>
    <mergeCell ref="C57:G57"/>
    <mergeCell ref="A48:G48"/>
    <mergeCell ref="A49:G49"/>
    <mergeCell ref="C47:G47"/>
    <mergeCell ref="A51:G51"/>
    <mergeCell ref="A60:B60"/>
    <mergeCell ref="A61:B61"/>
    <mergeCell ref="A62:B62"/>
    <mergeCell ref="C63:F63"/>
    <mergeCell ref="A31:G31"/>
    <mergeCell ref="A50:G50"/>
    <mergeCell ref="A53:G53"/>
    <mergeCell ref="A58:B58"/>
    <mergeCell ref="A56:F56"/>
    <mergeCell ref="C58:F58"/>
    <mergeCell ref="A55:G55"/>
    <mergeCell ref="A52:G52"/>
    <mergeCell ref="A37:G37"/>
    <mergeCell ref="A39:G39"/>
    <mergeCell ref="A22:B22"/>
    <mergeCell ref="A24:E24"/>
    <mergeCell ref="A25:E25"/>
    <mergeCell ref="A26:E26"/>
    <mergeCell ref="A66:G66"/>
    <mergeCell ref="A27:E27"/>
    <mergeCell ref="A41:E41"/>
    <mergeCell ref="B35:G35"/>
    <mergeCell ref="A32:G32"/>
    <mergeCell ref="A33:G33"/>
    <mergeCell ref="A30:E30"/>
    <mergeCell ref="B34:G34"/>
    <mergeCell ref="F40:G40"/>
    <mergeCell ref="F41:G41"/>
    <mergeCell ref="A28:E28"/>
    <mergeCell ref="A29:E29"/>
    <mergeCell ref="A68:G68"/>
    <mergeCell ref="A34:A35"/>
    <mergeCell ref="C62:F62"/>
    <mergeCell ref="C61:F61"/>
    <mergeCell ref="C60:F60"/>
    <mergeCell ref="F42:G42"/>
    <mergeCell ref="A42:E42"/>
    <mergeCell ref="A43:E43"/>
    <mergeCell ref="F43:G43"/>
    <mergeCell ref="F45:G45"/>
    <mergeCell ref="F46:G46"/>
    <mergeCell ref="F44:G44"/>
    <mergeCell ref="A44:E44"/>
    <mergeCell ref="A45:E45"/>
    <mergeCell ref="A46:E46"/>
    <mergeCell ref="C59:F59"/>
  </mergeCells>
  <phoneticPr fontId="3" type="noConversion"/>
  <dataValidations xWindow="847" yWindow="691" count="2">
    <dataValidation type="decimal" allowBlank="1" showInputMessage="1" showErrorMessage="1" sqref="I59:J64 I41:J46 I6:J7 I9:J14 D17:F22 I25:J35 I55:J55 I48:J53 G56">
      <formula1>-1000000000</formula1>
      <formula2>1000000000</formula2>
    </dataValidation>
    <dataValidation type="decimal" allowBlank="1" showInputMessage="1" showErrorMessage="1" sqref="C17:C22">
      <formula1>0</formula1>
      <formula2>1000000000</formula2>
    </dataValidation>
  </dataValidations>
  <printOptions horizontalCentered="1" verticalCentered="1"/>
  <pageMargins left="0.23622047244094491" right="0.23622047244094491" top="0.74803149606299213" bottom="0.74803149606299213" header="0.31496062992125984" footer="0.31496062992125984"/>
  <pageSetup paperSize="9" scale="59" pageOrder="overThenDown" orientation="portrait" horizontalDpi="300" verticalDpi="300" r:id="rId1"/>
  <headerFooter alignWithMargins="0">
    <oddFooter>2</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6">
    <pageSetUpPr fitToPage="1"/>
  </sheetPr>
  <dimension ref="A1:I67"/>
  <sheetViews>
    <sheetView showGridLines="0" showRowColHeaders="0" showZeros="0" zoomScaleNormal="100" workbookViewId="0">
      <selection activeCell="F60" sqref="F60"/>
    </sheetView>
  </sheetViews>
  <sheetFormatPr baseColWidth="10" defaultColWidth="11.5546875" defaultRowHeight="13.8" x14ac:dyDescent="0.25"/>
  <cols>
    <col min="1" max="1" width="26.109375" style="1" customWidth="1"/>
    <col min="2" max="2" width="20.88671875" style="1" customWidth="1"/>
    <col min="3" max="3" width="31.88671875" style="1" customWidth="1"/>
    <col min="4" max="4" width="32.5546875" style="1" customWidth="1"/>
    <col min="5" max="5" width="1.5546875" style="1" customWidth="1"/>
    <col min="6" max="6" width="27.5546875" style="79" customWidth="1"/>
    <col min="7" max="16384" width="11.5546875" style="13"/>
  </cols>
  <sheetData>
    <row r="1" spans="1:9" s="74" customFormat="1" ht="21" x14ac:dyDescent="0.4">
      <c r="A1" s="402" t="s">
        <v>28</v>
      </c>
      <c r="B1" s="402"/>
      <c r="C1" s="402"/>
      <c r="D1" s="402"/>
      <c r="E1" s="229"/>
      <c r="F1" s="230"/>
    </row>
    <row r="2" spans="1:9" s="74" customFormat="1" ht="18" customHeight="1" x14ac:dyDescent="0.25">
      <c r="A2" s="401" t="s">
        <v>124</v>
      </c>
      <c r="B2" s="401"/>
      <c r="C2" s="400" t="str">
        <f>T('Données de compte'!E9:H9)</f>
        <v/>
      </c>
      <c r="D2" s="400"/>
      <c r="E2" s="1"/>
      <c r="F2" s="79"/>
    </row>
    <row r="3" spans="1:9" ht="6.75" customHeight="1" thickBot="1" x14ac:dyDescent="0.3">
      <c r="A3" s="84"/>
      <c r="B3" s="84"/>
      <c r="C3" s="84"/>
      <c r="D3" s="84"/>
    </row>
    <row r="4" spans="1:9" s="74" customFormat="1" ht="18" customHeight="1" thickBot="1" x14ac:dyDescent="0.35">
      <c r="A4" s="245" t="s">
        <v>125</v>
      </c>
      <c r="B4" s="246"/>
      <c r="C4" s="246"/>
      <c r="D4" s="246"/>
      <c r="E4" s="231"/>
      <c r="F4" s="243" t="s">
        <v>21</v>
      </c>
      <c r="H4" s="432"/>
      <c r="I4" s="432"/>
    </row>
    <row r="5" spans="1:9" ht="18" customHeight="1" x14ac:dyDescent="0.25">
      <c r="A5" s="426">
        <f>Recettes!D4</f>
        <v>0</v>
      </c>
      <c r="B5" s="427"/>
      <c r="C5" s="427"/>
      <c r="D5" s="428"/>
      <c r="F5" s="242">
        <f>Recettes!D5</f>
        <v>0</v>
      </c>
      <c r="H5" s="432"/>
      <c r="I5" s="432"/>
    </row>
    <row r="6" spans="1:9" ht="18" customHeight="1" x14ac:dyDescent="0.25">
      <c r="A6" s="413">
        <f>Recettes!E4</f>
        <v>0</v>
      </c>
      <c r="B6" s="421"/>
      <c r="C6" s="421"/>
      <c r="D6" s="422"/>
      <c r="F6" s="240">
        <f>Recettes!E5</f>
        <v>0</v>
      </c>
      <c r="H6" s="432"/>
      <c r="I6" s="432"/>
    </row>
    <row r="7" spans="1:9" ht="18" customHeight="1" x14ac:dyDescent="0.25">
      <c r="A7" s="413">
        <f>Recettes!F4</f>
        <v>0</v>
      </c>
      <c r="B7" s="414"/>
      <c r="C7" s="414"/>
      <c r="D7" s="415"/>
      <c r="F7" s="240">
        <f>Recettes!F5</f>
        <v>0</v>
      </c>
      <c r="H7" s="135" t="s">
        <v>33</v>
      </c>
    </row>
    <row r="8" spans="1:9" ht="18" customHeight="1" x14ac:dyDescent="0.25">
      <c r="A8" s="413">
        <f>Recettes!G4</f>
        <v>0</v>
      </c>
      <c r="B8" s="421"/>
      <c r="C8" s="421"/>
      <c r="D8" s="422"/>
      <c r="F8" s="240">
        <f>Recettes!G5</f>
        <v>0</v>
      </c>
    </row>
    <row r="9" spans="1:9" ht="18" customHeight="1" x14ac:dyDescent="0.25">
      <c r="A9" s="413">
        <f>Recettes!H4</f>
        <v>0</v>
      </c>
      <c r="B9" s="414"/>
      <c r="C9" s="414"/>
      <c r="D9" s="415"/>
      <c r="F9" s="240">
        <f>Recettes!H5</f>
        <v>0</v>
      </c>
    </row>
    <row r="10" spans="1:9" ht="18" customHeight="1" x14ac:dyDescent="0.25">
      <c r="A10" s="413">
        <f>Recettes!I4</f>
        <v>0</v>
      </c>
      <c r="B10" s="421"/>
      <c r="C10" s="421"/>
      <c r="D10" s="422"/>
      <c r="F10" s="240">
        <f>Recettes!I5</f>
        <v>0</v>
      </c>
    </row>
    <row r="11" spans="1:9" ht="18" customHeight="1" x14ac:dyDescent="0.25">
      <c r="A11" s="413">
        <f>Recettes!J4</f>
        <v>0</v>
      </c>
      <c r="B11" s="414"/>
      <c r="C11" s="414"/>
      <c r="D11" s="415"/>
      <c r="F11" s="240">
        <f>Recettes!J5</f>
        <v>0</v>
      </c>
    </row>
    <row r="12" spans="1:9" ht="18" customHeight="1" x14ac:dyDescent="0.25">
      <c r="A12" s="413">
        <f>Recettes!K4</f>
        <v>0</v>
      </c>
      <c r="B12" s="421"/>
      <c r="C12" s="421"/>
      <c r="D12" s="422"/>
      <c r="E12" s="2"/>
      <c r="F12" s="240">
        <f>Recettes!K5</f>
        <v>0</v>
      </c>
    </row>
    <row r="13" spans="1:9" ht="18" customHeight="1" x14ac:dyDescent="0.25">
      <c r="A13" s="413">
        <f>Recettes!L4</f>
        <v>0</v>
      </c>
      <c r="B13" s="414"/>
      <c r="C13" s="414"/>
      <c r="D13" s="415"/>
      <c r="E13" s="2"/>
      <c r="F13" s="240">
        <f>Recettes!L5</f>
        <v>0</v>
      </c>
    </row>
    <row r="14" spans="1:9" ht="18" customHeight="1" x14ac:dyDescent="0.25">
      <c r="A14" s="413">
        <f>Recettes!M4</f>
        <v>0</v>
      </c>
      <c r="B14" s="421"/>
      <c r="C14" s="421"/>
      <c r="D14" s="422"/>
      <c r="E14" s="2"/>
      <c r="F14" s="240">
        <f>Recettes!M5</f>
        <v>0</v>
      </c>
      <c r="H14" s="135" t="s">
        <v>119</v>
      </c>
    </row>
    <row r="15" spans="1:9" ht="18" customHeight="1" x14ac:dyDescent="0.25">
      <c r="A15" s="413">
        <f>Recettes!N4</f>
        <v>0</v>
      </c>
      <c r="B15" s="414"/>
      <c r="C15" s="414"/>
      <c r="D15" s="415"/>
      <c r="E15" s="2"/>
      <c r="F15" s="240">
        <f>Recettes!N5</f>
        <v>0</v>
      </c>
    </row>
    <row r="16" spans="1:9" ht="18" customHeight="1" x14ac:dyDescent="0.25">
      <c r="A16" s="413">
        <f>Recettes!O4</f>
        <v>0</v>
      </c>
      <c r="B16" s="421"/>
      <c r="C16" s="421"/>
      <c r="D16" s="422"/>
      <c r="E16" s="2"/>
      <c r="F16" s="240">
        <f>Recettes!O5</f>
        <v>0</v>
      </c>
    </row>
    <row r="17" spans="1:6" ht="18" customHeight="1" x14ac:dyDescent="0.25">
      <c r="A17" s="413">
        <f>Recettes!P4</f>
        <v>0</v>
      </c>
      <c r="B17" s="421"/>
      <c r="C17" s="421"/>
      <c r="D17" s="422"/>
      <c r="E17" s="2"/>
      <c r="F17" s="240">
        <f>Recettes!P5</f>
        <v>0</v>
      </c>
    </row>
    <row r="18" spans="1:6" ht="18" customHeight="1" x14ac:dyDescent="0.25">
      <c r="A18" s="413">
        <f>Recettes!Q4</f>
        <v>0</v>
      </c>
      <c r="B18" s="421"/>
      <c r="C18" s="421"/>
      <c r="D18" s="422"/>
      <c r="E18" s="2"/>
      <c r="F18" s="240">
        <f>Recettes!Q5</f>
        <v>0</v>
      </c>
    </row>
    <row r="19" spans="1:6" ht="18" customHeight="1" x14ac:dyDescent="0.25">
      <c r="A19" s="413">
        <f>Recettes!R4</f>
        <v>0</v>
      </c>
      <c r="B19" s="414"/>
      <c r="C19" s="414"/>
      <c r="D19" s="415"/>
      <c r="F19" s="240">
        <f>Recettes!R5</f>
        <v>0</v>
      </c>
    </row>
    <row r="20" spans="1:6" ht="18" customHeight="1" thickBot="1" x14ac:dyDescent="0.3">
      <c r="A20" s="407" t="s">
        <v>85</v>
      </c>
      <c r="B20" s="416"/>
      <c r="C20" s="416"/>
      <c r="D20" s="417"/>
      <c r="F20" s="241"/>
    </row>
    <row r="21" spans="1:6" ht="18" customHeight="1" thickBot="1" x14ac:dyDescent="0.3">
      <c r="A21" s="420"/>
      <c r="B21" s="420"/>
      <c r="C21" s="420"/>
      <c r="D21" s="420"/>
    </row>
    <row r="22" spans="1:6" s="74" customFormat="1" ht="18" customHeight="1" thickBot="1" x14ac:dyDescent="0.35">
      <c r="A22" s="419" t="s">
        <v>5</v>
      </c>
      <c r="B22" s="419"/>
      <c r="C22" s="419"/>
      <c r="D22" s="419"/>
      <c r="E22" s="232"/>
      <c r="F22" s="235">
        <f>SUM(F5:F20)</f>
        <v>0</v>
      </c>
    </row>
    <row r="23" spans="1:6" ht="18" customHeight="1" thickBot="1" x14ac:dyDescent="0.3">
      <c r="A23" s="420"/>
      <c r="B23" s="420"/>
      <c r="C23" s="420"/>
      <c r="D23" s="420"/>
    </row>
    <row r="24" spans="1:6" s="74" customFormat="1" ht="18" customHeight="1" thickBot="1" x14ac:dyDescent="0.35">
      <c r="A24" s="233" t="s">
        <v>126</v>
      </c>
      <c r="B24" s="233"/>
      <c r="C24" s="233"/>
      <c r="D24" s="234">
        <f>SUM('Situation patrimoniale'!G3)</f>
        <v>0</v>
      </c>
      <c r="E24" s="231"/>
      <c r="F24" s="243" t="s">
        <v>21</v>
      </c>
    </row>
    <row r="25" spans="1:6" ht="18" customHeight="1" x14ac:dyDescent="0.25">
      <c r="A25" s="426">
        <f>Dépenses!D4</f>
        <v>0</v>
      </c>
      <c r="B25" s="427"/>
      <c r="C25" s="427"/>
      <c r="D25" s="428"/>
      <c r="F25" s="242">
        <f>Dépenses!D5</f>
        <v>0</v>
      </c>
    </row>
    <row r="26" spans="1:6" ht="18" customHeight="1" x14ac:dyDescent="0.25">
      <c r="A26" s="413">
        <f>Dépenses!E4</f>
        <v>0</v>
      </c>
      <c r="B26" s="421"/>
      <c r="C26" s="421"/>
      <c r="D26" s="422"/>
      <c r="F26" s="240">
        <f>Dépenses!E5</f>
        <v>0</v>
      </c>
    </row>
    <row r="27" spans="1:6" ht="18" customHeight="1" x14ac:dyDescent="0.25">
      <c r="A27" s="413">
        <f>Dépenses!F4</f>
        <v>0</v>
      </c>
      <c r="B27" s="414"/>
      <c r="C27" s="414"/>
      <c r="D27" s="415"/>
      <c r="F27" s="240">
        <f>Dépenses!F5</f>
        <v>0</v>
      </c>
    </row>
    <row r="28" spans="1:6" ht="18" customHeight="1" x14ac:dyDescent="0.25">
      <c r="A28" s="413">
        <f>Dépenses!G4</f>
        <v>0</v>
      </c>
      <c r="B28" s="421"/>
      <c r="C28" s="421"/>
      <c r="D28" s="422"/>
      <c r="F28" s="240">
        <f>Dépenses!G5</f>
        <v>0</v>
      </c>
    </row>
    <row r="29" spans="1:6" ht="18" customHeight="1" x14ac:dyDescent="0.25">
      <c r="A29" s="413">
        <f>Dépenses!H4</f>
        <v>0</v>
      </c>
      <c r="B29" s="414"/>
      <c r="C29" s="414"/>
      <c r="D29" s="415"/>
      <c r="F29" s="240">
        <f>Dépenses!H5</f>
        <v>0</v>
      </c>
    </row>
    <row r="30" spans="1:6" ht="18" customHeight="1" x14ac:dyDescent="0.25">
      <c r="A30" s="413">
        <f>Dépenses!I4</f>
        <v>0</v>
      </c>
      <c r="B30" s="421"/>
      <c r="C30" s="421"/>
      <c r="D30" s="422"/>
      <c r="F30" s="240">
        <f>Dépenses!I5</f>
        <v>0</v>
      </c>
    </row>
    <row r="31" spans="1:6" ht="18" customHeight="1" x14ac:dyDescent="0.25">
      <c r="A31" s="413">
        <f>Dépenses!J4</f>
        <v>0</v>
      </c>
      <c r="B31" s="414"/>
      <c r="C31" s="414"/>
      <c r="D31" s="415"/>
      <c r="F31" s="240">
        <f>Dépenses!J5</f>
        <v>0</v>
      </c>
    </row>
    <row r="32" spans="1:6" ht="18" customHeight="1" x14ac:dyDescent="0.25">
      <c r="A32" s="413">
        <f>Dépenses!K4</f>
        <v>0</v>
      </c>
      <c r="B32" s="421"/>
      <c r="C32" s="421"/>
      <c r="D32" s="422"/>
      <c r="F32" s="240">
        <f>Dépenses!K5</f>
        <v>0</v>
      </c>
    </row>
    <row r="33" spans="1:6" ht="18" customHeight="1" x14ac:dyDescent="0.25">
      <c r="A33" s="413">
        <f>Dépenses!L4</f>
        <v>0</v>
      </c>
      <c r="B33" s="414"/>
      <c r="C33" s="414"/>
      <c r="D33" s="415"/>
      <c r="F33" s="240">
        <f>Dépenses!L5</f>
        <v>0</v>
      </c>
    </row>
    <row r="34" spans="1:6" ht="18" customHeight="1" x14ac:dyDescent="0.25">
      <c r="A34" s="413">
        <f>Dépenses!M4</f>
        <v>0</v>
      </c>
      <c r="B34" s="421"/>
      <c r="C34" s="421"/>
      <c r="D34" s="422"/>
      <c r="F34" s="240">
        <f>Dépenses!M5</f>
        <v>0</v>
      </c>
    </row>
    <row r="35" spans="1:6" ht="18" customHeight="1" x14ac:dyDescent="0.25">
      <c r="A35" s="413">
        <f>Dépenses!N4</f>
        <v>0</v>
      </c>
      <c r="B35" s="414"/>
      <c r="C35" s="414"/>
      <c r="D35" s="415"/>
      <c r="F35" s="240">
        <f>Dépenses!N5</f>
        <v>0</v>
      </c>
    </row>
    <row r="36" spans="1:6" ht="18" customHeight="1" x14ac:dyDescent="0.25">
      <c r="A36" s="413">
        <f>Dépenses!O4</f>
        <v>0</v>
      </c>
      <c r="B36" s="421"/>
      <c r="C36" s="421"/>
      <c r="D36" s="422"/>
      <c r="F36" s="240">
        <f>Dépenses!O5</f>
        <v>0</v>
      </c>
    </row>
    <row r="37" spans="1:6" ht="18" customHeight="1" x14ac:dyDescent="0.25">
      <c r="A37" s="413">
        <f>Dépenses!P4</f>
        <v>0</v>
      </c>
      <c r="B37" s="421"/>
      <c r="C37" s="421"/>
      <c r="D37" s="422"/>
      <c r="F37" s="240">
        <f>Dépenses!P5</f>
        <v>0</v>
      </c>
    </row>
    <row r="38" spans="1:6" ht="18" customHeight="1" x14ac:dyDescent="0.25">
      <c r="A38" s="413">
        <f>Dépenses!Q4</f>
        <v>0</v>
      </c>
      <c r="B38" s="421"/>
      <c r="C38" s="421"/>
      <c r="D38" s="422"/>
      <c r="F38" s="240">
        <f>Dépenses!Q5</f>
        <v>0</v>
      </c>
    </row>
    <row r="39" spans="1:6" ht="18" customHeight="1" x14ac:dyDescent="0.25">
      <c r="A39" s="413">
        <f>Dépenses!R4</f>
        <v>0</v>
      </c>
      <c r="B39" s="414"/>
      <c r="C39" s="414"/>
      <c r="D39" s="415"/>
      <c r="F39" s="240">
        <f>Dépenses!R5</f>
        <v>0</v>
      </c>
    </row>
    <row r="40" spans="1:6" ht="18" customHeight="1" thickBot="1" x14ac:dyDescent="0.3">
      <c r="A40" s="407" t="s">
        <v>85</v>
      </c>
      <c r="B40" s="416"/>
      <c r="C40" s="416"/>
      <c r="D40" s="417"/>
      <c r="F40" s="241"/>
    </row>
    <row r="41" spans="1:6" ht="18" customHeight="1" thickBot="1" x14ac:dyDescent="0.3">
      <c r="A41" s="418"/>
      <c r="B41" s="418"/>
      <c r="C41" s="418"/>
      <c r="D41" s="418"/>
    </row>
    <row r="42" spans="1:6" s="74" customFormat="1" ht="18" customHeight="1" thickBot="1" x14ac:dyDescent="0.35">
      <c r="A42" s="419" t="s">
        <v>6</v>
      </c>
      <c r="B42" s="419"/>
      <c r="C42" s="419"/>
      <c r="D42" s="419"/>
      <c r="E42" s="232"/>
      <c r="F42" s="235">
        <f>SUM(F25:F40)</f>
        <v>0</v>
      </c>
    </row>
    <row r="43" spans="1:6" ht="18" customHeight="1" thickBot="1" x14ac:dyDescent="0.3">
      <c r="A43" s="420"/>
      <c r="B43" s="420"/>
      <c r="C43" s="420"/>
      <c r="D43" s="420"/>
    </row>
    <row r="44" spans="1:6" s="74" customFormat="1" ht="18" customHeight="1" thickBot="1" x14ac:dyDescent="0.35">
      <c r="A44" s="436" t="s">
        <v>127</v>
      </c>
      <c r="B44" s="436"/>
      <c r="C44" s="436"/>
      <c r="D44" s="436"/>
      <c r="E44" s="231"/>
      <c r="F44" s="243" t="s">
        <v>21</v>
      </c>
    </row>
    <row r="45" spans="1:6" ht="18" customHeight="1" x14ac:dyDescent="0.25">
      <c r="A45" s="429" t="s">
        <v>120</v>
      </c>
      <c r="B45" s="430"/>
      <c r="C45" s="430"/>
      <c r="D45" s="431"/>
      <c r="F45" s="242">
        <f>SUM('Situation patrimoniale'!I41+'Situation patrimoniale'!I42+'Situation patrimoniale'!I43+'Situation patrimoniale'!I44+'Situation patrimoniale'!I45+'Situation patrimoniale'!I46)-('Situation patrimoniale'!J41+'Situation patrimoniale'!J42+'Situation patrimoniale'!J43+'Situation patrimoniale'!J44+'Situation patrimoniale'!J45+'Situation patrimoniale'!J46)</f>
        <v>0</v>
      </c>
    </row>
    <row r="46" spans="1:6" ht="18" customHeight="1" x14ac:dyDescent="0.25">
      <c r="A46" s="410" t="s">
        <v>47</v>
      </c>
      <c r="B46" s="411"/>
      <c r="C46" s="411"/>
      <c r="D46" s="412"/>
      <c r="F46" s="240">
        <f>SUM('Situation patrimoniale'!J17-'Situation patrimoniale'!I17,'Situation patrimoniale'!J18-'Situation patrimoniale'!I18,'Situation patrimoniale'!J19-'Situation patrimoniale'!I19,'Situation patrimoniale'!J20-'Situation patrimoniale'!I20,'Situation patrimoniale'!J21-'Situation patrimoniale'!I21,'Situation patrimoniale'!J22-'Situation patrimoniale'!I22)</f>
        <v>0</v>
      </c>
    </row>
    <row r="47" spans="1:6" ht="18" customHeight="1" x14ac:dyDescent="0.25">
      <c r="A47" s="410" t="s">
        <v>50</v>
      </c>
      <c r="B47" s="411"/>
      <c r="C47" s="411"/>
      <c r="D47" s="412"/>
      <c r="F47" s="240">
        <f>SUM('Situation patrimoniale'!J25-'Situation patrimoniale'!I25,'Situation patrimoniale'!J26-'Situation patrimoniale'!I26,'Situation patrimoniale'!J28-'Situation patrimoniale'!I28,'Situation patrimoniale'!J29-'Situation patrimoniale'!I29,'Situation patrimoniale'!J30-'Situation patrimoniale'!I30)</f>
        <v>0</v>
      </c>
    </row>
    <row r="48" spans="1:6" ht="18" customHeight="1" x14ac:dyDescent="0.25">
      <c r="A48" s="410" t="s">
        <v>48</v>
      </c>
      <c r="B48" s="411"/>
      <c r="C48" s="411"/>
      <c r="D48" s="412"/>
      <c r="F48" s="240">
        <f>SUM('Situation patrimoniale'!J31-'Situation patrimoniale'!I31)</f>
        <v>0</v>
      </c>
    </row>
    <row r="49" spans="1:7" ht="18" customHeight="1" x14ac:dyDescent="0.25">
      <c r="A49" s="410" t="s">
        <v>49</v>
      </c>
      <c r="B49" s="411"/>
      <c r="C49" s="411"/>
      <c r="D49" s="412"/>
      <c r="F49" s="240">
        <f>SUM('Situation patrimoniale'!J32-'Situation patrimoniale'!I32)</f>
        <v>0</v>
      </c>
    </row>
    <row r="50" spans="1:7" ht="18" customHeight="1" x14ac:dyDescent="0.25">
      <c r="A50" s="410" t="s">
        <v>27</v>
      </c>
      <c r="B50" s="411"/>
      <c r="C50" s="411"/>
      <c r="D50" s="412"/>
      <c r="F50" s="240">
        <f>SUM('Situation patrimoniale'!J33-'Situation patrimoniale'!I33)</f>
        <v>0</v>
      </c>
    </row>
    <row r="51" spans="1:7" ht="18" customHeight="1" x14ac:dyDescent="0.25">
      <c r="A51" s="410" t="s">
        <v>51</v>
      </c>
      <c r="B51" s="411"/>
      <c r="C51" s="411"/>
      <c r="D51" s="412"/>
      <c r="F51" s="240">
        <f>SUM('Situation patrimoniale'!J34-'Situation patrimoniale'!I34)+('Situation patrimoniale'!J35-'Situation patrimoniale'!I35)</f>
        <v>0</v>
      </c>
    </row>
    <row r="52" spans="1:7" ht="18" customHeight="1" x14ac:dyDescent="0.25">
      <c r="A52" s="410" t="s">
        <v>52</v>
      </c>
      <c r="B52" s="411"/>
      <c r="C52" s="411"/>
      <c r="D52" s="412"/>
      <c r="F52" s="240">
        <f>-SUM('Situation patrimoniale'!J48+'Situation patrimoniale'!J49+'Situation patrimoniale'!J50+'Situation patrimoniale'!J51+'Situation patrimoniale'!J52+'Situation patrimoniale'!J53)+('Situation patrimoniale'!I48+'Situation patrimoniale'!I49+'Situation patrimoniale'!I50+'Situation patrimoniale'!I51+'Situation patrimoniale'!I52+'Situation patrimoniale'!I53)</f>
        <v>0</v>
      </c>
    </row>
    <row r="53" spans="1:7" ht="18" customHeight="1" x14ac:dyDescent="0.25">
      <c r="A53" s="410" t="s">
        <v>53</v>
      </c>
      <c r="B53" s="411"/>
      <c r="C53" s="411"/>
      <c r="D53" s="412"/>
      <c r="F53" s="240">
        <f>SUM('Situation patrimoniale'!I55-'Situation patrimoniale'!J55)</f>
        <v>0</v>
      </c>
    </row>
    <row r="54" spans="1:7" ht="18" customHeight="1" x14ac:dyDescent="0.25">
      <c r="A54" s="238" t="s">
        <v>84</v>
      </c>
      <c r="B54" s="237"/>
      <c r="C54" s="237"/>
      <c r="D54" s="239"/>
      <c r="F54" s="240">
        <f>SUM('Situation patrimoniale'!I59:I64)-SUM('Situation patrimoniale'!J59:J64)</f>
        <v>0</v>
      </c>
    </row>
    <row r="55" spans="1:7" ht="18" customHeight="1" thickBot="1" x14ac:dyDescent="0.3">
      <c r="A55" s="407" t="s">
        <v>130</v>
      </c>
      <c r="B55" s="408"/>
      <c r="C55" s="408"/>
      <c r="D55" s="409"/>
      <c r="F55" s="244"/>
    </row>
    <row r="56" spans="1:7" s="74" customFormat="1" ht="18" customHeight="1" thickBot="1" x14ac:dyDescent="0.35">
      <c r="A56" s="419" t="s">
        <v>20</v>
      </c>
      <c r="B56" s="419"/>
      <c r="C56" s="419"/>
      <c r="D56" s="419"/>
      <c r="E56" s="231"/>
      <c r="F56" s="235">
        <f>SUM(F45:F55)</f>
        <v>0</v>
      </c>
    </row>
    <row r="57" spans="1:7" ht="18" customHeight="1" thickBot="1" x14ac:dyDescent="0.35">
      <c r="A57" s="424"/>
      <c r="B57" s="424"/>
      <c r="C57" s="424"/>
      <c r="D57" s="424"/>
      <c r="E57" s="3"/>
    </row>
    <row r="58" spans="1:7" s="74" customFormat="1" ht="18" customHeight="1" thickBot="1" x14ac:dyDescent="0.35">
      <c r="A58" s="419" t="s">
        <v>32</v>
      </c>
      <c r="B58" s="419"/>
      <c r="C58" s="419"/>
      <c r="D58" s="419"/>
      <c r="E58" s="175"/>
      <c r="F58" s="235">
        <f>F22-F42++F56</f>
        <v>0</v>
      </c>
    </row>
    <row r="59" spans="1:7" ht="18" customHeight="1" thickBot="1" x14ac:dyDescent="0.35">
      <c r="A59" s="424" t="s">
        <v>16</v>
      </c>
      <c r="B59" s="424"/>
      <c r="C59" s="424"/>
      <c r="D59" s="424"/>
      <c r="E59" s="3"/>
    </row>
    <row r="60" spans="1:7" s="74" customFormat="1" ht="18" customHeight="1" thickTop="1" thickBot="1" x14ac:dyDescent="0.3">
      <c r="A60" s="425" t="s">
        <v>128</v>
      </c>
      <c r="B60" s="425"/>
      <c r="C60" s="425"/>
      <c r="D60" s="425"/>
      <c r="E60" s="229"/>
      <c r="F60" s="236">
        <f>'Situation patrimoniale'!J71-'Variation patrimoniale'!F58</f>
        <v>0</v>
      </c>
    </row>
    <row r="61" spans="1:7" ht="18" customHeight="1" thickTop="1" thickBot="1" x14ac:dyDescent="0.3">
      <c r="A61" s="423"/>
      <c r="B61" s="423"/>
      <c r="C61" s="423"/>
      <c r="D61" s="423"/>
    </row>
    <row r="62" spans="1:7" ht="18" customHeight="1" x14ac:dyDescent="0.25">
      <c r="A62" s="405" t="s">
        <v>102</v>
      </c>
      <c r="B62" s="406"/>
      <c r="C62" s="406"/>
      <c r="D62" s="406"/>
      <c r="E62" s="51"/>
      <c r="F62" s="52"/>
    </row>
    <row r="63" spans="1:7" ht="18" customHeight="1" x14ac:dyDescent="0.25">
      <c r="A63" s="80"/>
      <c r="B63" s="4"/>
      <c r="C63" s="4"/>
      <c r="D63" s="4"/>
      <c r="E63" s="4"/>
      <c r="F63" s="81"/>
    </row>
    <row r="64" spans="1:7" s="25" customFormat="1" ht="18" customHeight="1" x14ac:dyDescent="0.25">
      <c r="A64" s="263"/>
      <c r="B64" s="7" t="s">
        <v>29</v>
      </c>
      <c r="C64" s="247"/>
      <c r="D64" s="403"/>
      <c r="E64" s="403"/>
      <c r="F64" s="404"/>
      <c r="G64" s="58"/>
    </row>
    <row r="65" spans="1:8" ht="18" customHeight="1" x14ac:dyDescent="0.25">
      <c r="A65" s="82" t="s">
        <v>93</v>
      </c>
      <c r="B65" s="4"/>
      <c r="C65" s="264" t="s">
        <v>94</v>
      </c>
      <c r="D65" s="433" t="s">
        <v>95</v>
      </c>
      <c r="E65" s="434"/>
      <c r="F65" s="435"/>
    </row>
    <row r="66" spans="1:8" ht="14.4" thickBot="1" x14ac:dyDescent="0.3">
      <c r="A66" s="86"/>
      <c r="B66" s="66"/>
      <c r="C66" s="66"/>
      <c r="D66" s="66"/>
      <c r="E66" s="66"/>
      <c r="F66" s="87"/>
    </row>
    <row r="67" spans="1:8" x14ac:dyDescent="0.25">
      <c r="H67" s="20"/>
    </row>
  </sheetData>
  <sheetProtection password="C208" sheet="1" objects="1" scenarios="1" selectLockedCells="1"/>
  <mergeCells count="62">
    <mergeCell ref="A45:D45"/>
    <mergeCell ref="A26:D26"/>
    <mergeCell ref="H4:I6"/>
    <mergeCell ref="D65:F65"/>
    <mergeCell ref="A38:D38"/>
    <mergeCell ref="A56:D56"/>
    <mergeCell ref="A22:D22"/>
    <mergeCell ref="A32:D32"/>
    <mergeCell ref="A37:D37"/>
    <mergeCell ref="A52:D52"/>
    <mergeCell ref="A30:D30"/>
    <mergeCell ref="A34:D34"/>
    <mergeCell ref="A44:D44"/>
    <mergeCell ref="A5:D5"/>
    <mergeCell ref="A6:D6"/>
    <mergeCell ref="A7:D7"/>
    <mergeCell ref="A8:D8"/>
    <mergeCell ref="A21:D21"/>
    <mergeCell ref="A25:D25"/>
    <mergeCell ref="A19:D19"/>
    <mergeCell ref="A9:D9"/>
    <mergeCell ref="A14:D14"/>
    <mergeCell ref="A13:D13"/>
    <mergeCell ref="A10:D10"/>
    <mergeCell ref="A11:D11"/>
    <mergeCell ref="A12:D12"/>
    <mergeCell ref="A61:D61"/>
    <mergeCell ref="A57:D57"/>
    <mergeCell ref="A58:D58"/>
    <mergeCell ref="A59:D59"/>
    <mergeCell ref="A60:D60"/>
    <mergeCell ref="A41:D41"/>
    <mergeCell ref="A42:D42"/>
    <mergeCell ref="A43:D43"/>
    <mergeCell ref="A36:D36"/>
    <mergeCell ref="A15:D15"/>
    <mergeCell ref="A16:D16"/>
    <mergeCell ref="A17:D17"/>
    <mergeCell ref="A23:D23"/>
    <mergeCell ref="A20:D20"/>
    <mergeCell ref="A18:D18"/>
    <mergeCell ref="A33:D33"/>
    <mergeCell ref="A31:D31"/>
    <mergeCell ref="A28:D28"/>
    <mergeCell ref="A29:D29"/>
    <mergeCell ref="A27:D27"/>
    <mergeCell ref="C2:D2"/>
    <mergeCell ref="A2:B2"/>
    <mergeCell ref="A1:D1"/>
    <mergeCell ref="D64:F64"/>
    <mergeCell ref="A62:D62"/>
    <mergeCell ref="A55:D55"/>
    <mergeCell ref="A47:D47"/>
    <mergeCell ref="A35:D35"/>
    <mergeCell ref="A50:D50"/>
    <mergeCell ref="A51:D51"/>
    <mergeCell ref="A53:D53"/>
    <mergeCell ref="A48:D48"/>
    <mergeCell ref="A49:D49"/>
    <mergeCell ref="A46:D46"/>
    <mergeCell ref="A39:D39"/>
    <mergeCell ref="A40:D40"/>
  </mergeCells>
  <phoneticPr fontId="3" type="noConversion"/>
  <conditionalFormatting sqref="F60">
    <cfRule type="cellIs" dxfId="0" priority="1" stopIfTrue="1" operator="notEqual">
      <formula>0</formula>
    </cfRule>
  </conditionalFormatting>
  <dataValidations xWindow="1123" yWindow="242" count="3">
    <dataValidation type="date" allowBlank="1" showInputMessage="1" showErrorMessage="1" sqref="C64">
      <formula1>1</formula1>
      <formula2>73415</formula2>
    </dataValidation>
    <dataValidation type="decimal" allowBlank="1" showInputMessage="1" showErrorMessage="1" sqref="F55 F20">
      <formula1>-1000000000</formula1>
      <formula2>1000000000</formula2>
    </dataValidation>
    <dataValidation type="decimal" allowBlank="1" showInputMessage="1" showErrorMessage="1" error="La valeur saisie n'est pas un nombre ou n'est pas un nombre positif" prompt="Saisir un montant positif" sqref="F40">
      <formula1>0</formula1>
      <formula2>1000000000</formula2>
    </dataValidation>
  </dataValidations>
  <printOptions horizontalCentered="1" verticalCentered="1"/>
  <pageMargins left="0.23622047244094491" right="0.23622047244094491" top="0.51181102362204722" bottom="0.55118110236220474" header="0.31496062992125984" footer="0.31496062992125984"/>
  <pageSetup paperSize="9" scale="68" orientation="portrait" horizontalDpi="300" verticalDpi="300" r:id="rId1"/>
  <headerFooter alignWithMargins="0">
    <oddFooter>2</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B2:G29"/>
  <sheetViews>
    <sheetView workbookViewId="0">
      <selection activeCell="D16" sqref="D16"/>
    </sheetView>
  </sheetViews>
  <sheetFormatPr baseColWidth="10" defaultColWidth="9.109375" defaultRowHeight="13.2" x14ac:dyDescent="0.25"/>
  <cols>
    <col min="1" max="1" width="4.33203125" style="26" customWidth="1"/>
    <col min="2" max="2" width="10.109375" style="26" bestFit="1" customWidth="1"/>
    <col min="3" max="3" width="12.109375" style="26" bestFit="1" customWidth="1"/>
    <col min="4" max="4" width="58.33203125" style="26" bestFit="1" customWidth="1"/>
    <col min="5" max="5" width="22.5546875" style="26" bestFit="1" customWidth="1"/>
    <col min="6" max="6" width="12" style="26" bestFit="1" customWidth="1"/>
    <col min="7" max="7" width="19.88671875" style="26" bestFit="1" customWidth="1"/>
    <col min="8" max="16384" width="9.109375" style="26"/>
  </cols>
  <sheetData>
    <row r="2" spans="2:7" ht="13.8" thickBot="1" x14ac:dyDescent="0.3"/>
    <row r="3" spans="2:7" ht="13.8" thickBot="1" x14ac:dyDescent="0.3">
      <c r="B3" s="37" t="s">
        <v>55</v>
      </c>
      <c r="C3" s="38" t="s">
        <v>58</v>
      </c>
      <c r="D3" s="38" t="s">
        <v>60</v>
      </c>
      <c r="E3" s="38" t="s">
        <v>64</v>
      </c>
      <c r="F3" s="38" t="s">
        <v>61</v>
      </c>
      <c r="G3" s="38" t="s">
        <v>81</v>
      </c>
    </row>
    <row r="4" spans="2:7" ht="13.8" x14ac:dyDescent="0.25">
      <c r="B4" s="33"/>
      <c r="C4" s="36"/>
      <c r="D4" s="35"/>
      <c r="E4" s="44"/>
      <c r="F4" s="41"/>
      <c r="G4" s="41"/>
    </row>
    <row r="5" spans="2:7" ht="13.8" x14ac:dyDescent="0.25">
      <c r="B5" s="34" t="s">
        <v>56</v>
      </c>
      <c r="C5" s="35" t="s">
        <v>59</v>
      </c>
      <c r="D5" s="35" t="s">
        <v>134</v>
      </c>
      <c r="E5" s="43" t="s">
        <v>65</v>
      </c>
      <c r="F5" s="41" t="s">
        <v>63</v>
      </c>
      <c r="G5" s="41" t="s">
        <v>79</v>
      </c>
    </row>
    <row r="6" spans="2:7" ht="13.8" x14ac:dyDescent="0.25">
      <c r="B6" s="39" t="s">
        <v>57</v>
      </c>
      <c r="C6" s="27" t="s">
        <v>67</v>
      </c>
      <c r="D6" s="35" t="s">
        <v>135</v>
      </c>
      <c r="E6" s="42" t="s">
        <v>68</v>
      </c>
      <c r="F6" s="41" t="s">
        <v>62</v>
      </c>
      <c r="G6" s="41" t="s">
        <v>80</v>
      </c>
    </row>
    <row r="7" spans="2:7" ht="13.8" x14ac:dyDescent="0.25">
      <c r="D7" s="35" t="s">
        <v>136</v>
      </c>
      <c r="E7" s="42" t="s">
        <v>66</v>
      </c>
      <c r="G7" s="35" t="s">
        <v>78</v>
      </c>
    </row>
    <row r="8" spans="2:7" x14ac:dyDescent="0.25">
      <c r="D8" s="35" t="s">
        <v>137</v>
      </c>
    </row>
    <row r="9" spans="2:7" x14ac:dyDescent="0.25">
      <c r="D9" s="35" t="s">
        <v>138</v>
      </c>
      <c r="E9" s="40"/>
    </row>
    <row r="10" spans="2:7" x14ac:dyDescent="0.25">
      <c r="D10" s="35" t="s">
        <v>139</v>
      </c>
      <c r="E10" s="40"/>
    </row>
    <row r="11" spans="2:7" x14ac:dyDescent="0.25">
      <c r="D11" s="35" t="s">
        <v>140</v>
      </c>
      <c r="E11" s="40"/>
    </row>
    <row r="12" spans="2:7" x14ac:dyDescent="0.25">
      <c r="D12" s="35" t="s">
        <v>141</v>
      </c>
      <c r="E12" s="40"/>
    </row>
    <row r="13" spans="2:7" x14ac:dyDescent="0.25">
      <c r="D13" s="35" t="s">
        <v>142</v>
      </c>
      <c r="E13" s="40"/>
    </row>
    <row r="14" spans="2:7" x14ac:dyDescent="0.25">
      <c r="D14" s="35" t="s">
        <v>143</v>
      </c>
    </row>
    <row r="29" spans="2:6" x14ac:dyDescent="0.25">
      <c r="B29" s="12"/>
      <c r="E29" s="11"/>
      <c r="F29" s="11"/>
    </row>
  </sheetData>
  <dataConsolidate/>
  <phoneticPr fontId="25"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F31"/>
  <sheetViews>
    <sheetView workbookViewId="0">
      <selection activeCell="B5" sqref="B5"/>
    </sheetView>
  </sheetViews>
  <sheetFormatPr baseColWidth="10" defaultRowHeight="13.2" x14ac:dyDescent="0.25"/>
  <cols>
    <col min="1" max="1" width="16.88671875" customWidth="1"/>
    <col min="2" max="3" width="46" customWidth="1"/>
  </cols>
  <sheetData>
    <row r="1" spans="1:6" x14ac:dyDescent="0.25">
      <c r="A1" s="45" t="s">
        <v>71</v>
      </c>
      <c r="B1" s="46" t="s">
        <v>69</v>
      </c>
      <c r="C1" s="46" t="s">
        <v>72</v>
      </c>
      <c r="D1" s="45" t="s">
        <v>70</v>
      </c>
    </row>
    <row r="2" spans="1:6" x14ac:dyDescent="0.25">
      <c r="A2" s="48" t="s">
        <v>73</v>
      </c>
      <c r="B2" s="47" t="s">
        <v>75</v>
      </c>
      <c r="C2" s="47" t="s">
        <v>74</v>
      </c>
      <c r="D2" s="49">
        <v>41185</v>
      </c>
      <c r="E2" s="11"/>
      <c r="F2" s="11"/>
    </row>
    <row r="3" spans="1:6" x14ac:dyDescent="0.25">
      <c r="A3" s="47" t="s">
        <v>76</v>
      </c>
      <c r="B3" s="47" t="s">
        <v>77</v>
      </c>
      <c r="C3" s="47" t="s">
        <v>82</v>
      </c>
      <c r="D3" s="50">
        <v>40919</v>
      </c>
    </row>
    <row r="4" spans="1:6" x14ac:dyDescent="0.25">
      <c r="A4" s="53" t="s">
        <v>90</v>
      </c>
      <c r="B4" s="47" t="s">
        <v>87</v>
      </c>
      <c r="C4" s="47" t="s">
        <v>86</v>
      </c>
      <c r="D4" s="50">
        <v>40936</v>
      </c>
    </row>
    <row r="5" spans="1:6" x14ac:dyDescent="0.25">
      <c r="A5" s="53"/>
      <c r="B5" s="47"/>
      <c r="C5" s="47"/>
      <c r="D5" s="47"/>
    </row>
    <row r="6" spans="1:6" x14ac:dyDescent="0.25">
      <c r="A6" s="53"/>
      <c r="B6" s="47"/>
      <c r="C6" s="47"/>
      <c r="D6" s="47"/>
    </row>
    <row r="7" spans="1:6" x14ac:dyDescent="0.25">
      <c r="A7" s="53"/>
      <c r="B7" s="47"/>
      <c r="C7" s="47"/>
      <c r="D7" s="47"/>
    </row>
    <row r="8" spans="1:6" x14ac:dyDescent="0.25">
      <c r="A8" s="53"/>
      <c r="B8" s="47"/>
      <c r="C8" s="47"/>
      <c r="D8" s="47"/>
    </row>
    <row r="9" spans="1:6" x14ac:dyDescent="0.25">
      <c r="A9" s="53"/>
      <c r="B9" s="47"/>
      <c r="C9" s="47"/>
      <c r="D9" s="47"/>
    </row>
    <row r="10" spans="1:6" x14ac:dyDescent="0.25">
      <c r="A10" s="53"/>
      <c r="B10" s="47"/>
      <c r="C10" s="47"/>
      <c r="D10" s="47"/>
    </row>
    <row r="11" spans="1:6" x14ac:dyDescent="0.25">
      <c r="A11" s="53"/>
      <c r="B11" s="47"/>
      <c r="C11" s="47"/>
      <c r="D11" s="47"/>
    </row>
    <row r="12" spans="1:6" x14ac:dyDescent="0.25">
      <c r="A12" s="53"/>
      <c r="B12" s="47"/>
      <c r="C12" s="47"/>
      <c r="D12" s="47"/>
    </row>
    <row r="13" spans="1:6" x14ac:dyDescent="0.25">
      <c r="A13" s="53"/>
      <c r="B13" s="47"/>
      <c r="C13" s="47"/>
      <c r="D13" s="47"/>
    </row>
    <row r="14" spans="1:6" x14ac:dyDescent="0.25">
      <c r="A14" s="53"/>
      <c r="B14" s="47"/>
      <c r="C14" s="47"/>
      <c r="D14" s="47"/>
    </row>
    <row r="15" spans="1:6" x14ac:dyDescent="0.25">
      <c r="A15" s="53"/>
      <c r="B15" s="47"/>
      <c r="C15" s="47"/>
      <c r="D15" s="47"/>
    </row>
    <row r="16" spans="1:6" x14ac:dyDescent="0.25">
      <c r="A16" s="53"/>
      <c r="B16" s="47"/>
      <c r="C16" s="47"/>
      <c r="D16" s="47"/>
    </row>
    <row r="17" spans="1:4" x14ac:dyDescent="0.25">
      <c r="A17" s="53"/>
      <c r="B17" s="47"/>
      <c r="C17" s="47"/>
      <c r="D17" s="47"/>
    </row>
    <row r="18" spans="1:4" x14ac:dyDescent="0.25">
      <c r="A18" s="53"/>
      <c r="B18" s="47"/>
      <c r="C18" s="47"/>
      <c r="D18" s="47"/>
    </row>
    <row r="19" spans="1:4" x14ac:dyDescent="0.25">
      <c r="A19" s="53"/>
      <c r="B19" s="47"/>
      <c r="C19" s="47"/>
      <c r="D19" s="47"/>
    </row>
    <row r="20" spans="1:4" x14ac:dyDescent="0.25">
      <c r="A20" s="53"/>
      <c r="B20" s="47"/>
      <c r="C20" s="47"/>
      <c r="D20" s="47"/>
    </row>
    <row r="21" spans="1:4" x14ac:dyDescent="0.25">
      <c r="A21" s="53"/>
      <c r="B21" s="47"/>
      <c r="C21" s="47"/>
      <c r="D21" s="47"/>
    </row>
    <row r="22" spans="1:4" x14ac:dyDescent="0.25">
      <c r="A22" s="53"/>
      <c r="B22" s="47"/>
      <c r="C22" s="47"/>
      <c r="D22" s="47"/>
    </row>
    <row r="23" spans="1:4" x14ac:dyDescent="0.25">
      <c r="A23" s="53"/>
      <c r="B23" s="47"/>
      <c r="C23" s="47"/>
      <c r="D23" s="47"/>
    </row>
    <row r="24" spans="1:4" x14ac:dyDescent="0.25">
      <c r="A24" s="53"/>
      <c r="B24" s="47"/>
      <c r="C24" s="47"/>
      <c r="D24" s="47"/>
    </row>
    <row r="25" spans="1:4" x14ac:dyDescent="0.25">
      <c r="A25" s="53"/>
      <c r="B25" s="47"/>
      <c r="C25" s="47"/>
      <c r="D25" s="47"/>
    </row>
    <row r="26" spans="1:4" x14ac:dyDescent="0.25">
      <c r="A26" s="53"/>
      <c r="B26" s="47"/>
      <c r="C26" s="47"/>
      <c r="D26" s="47"/>
    </row>
    <row r="27" spans="1:4" x14ac:dyDescent="0.25">
      <c r="A27" s="53"/>
      <c r="B27" s="47"/>
      <c r="C27" s="47"/>
      <c r="D27" s="47"/>
    </row>
    <row r="28" spans="1:4" x14ac:dyDescent="0.25">
      <c r="A28" s="53"/>
      <c r="B28" s="47"/>
      <c r="C28" s="47"/>
      <c r="D28" s="47"/>
    </row>
    <row r="29" spans="1:4" x14ac:dyDescent="0.25">
      <c r="A29" s="53"/>
      <c r="B29" s="47"/>
      <c r="C29" s="47"/>
      <c r="D29" s="47"/>
    </row>
    <row r="30" spans="1:4" x14ac:dyDescent="0.25">
      <c r="A30" s="53"/>
      <c r="B30" s="47"/>
      <c r="C30" s="47"/>
      <c r="D30" s="47"/>
    </row>
    <row r="31" spans="1:4" x14ac:dyDescent="0.25">
      <c r="A31" s="53"/>
      <c r="B31" s="47"/>
      <c r="C31" s="47"/>
      <c r="D31" s="47"/>
    </row>
  </sheetData>
  <phoneticPr fontId="42"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8</vt:i4>
      </vt:variant>
    </vt:vector>
  </HeadingPairs>
  <TitlesOfParts>
    <vt:vector size="15" baseType="lpstr">
      <vt:lpstr>Données de compte</vt:lpstr>
      <vt:lpstr>Recettes</vt:lpstr>
      <vt:lpstr>Dépenses</vt:lpstr>
      <vt:lpstr>Situation patrimoniale</vt:lpstr>
      <vt:lpstr>Variation patrimoniale</vt:lpstr>
      <vt:lpstr>config</vt:lpstr>
      <vt:lpstr>versions</vt:lpstr>
      <vt:lpstr>Maint_levée</vt:lpstr>
      <vt:lpstr>Office</vt:lpstr>
      <vt:lpstr>oui_non</vt:lpstr>
      <vt:lpstr>patr_decouv</vt:lpstr>
      <vt:lpstr>qualité</vt:lpstr>
      <vt:lpstr>'Données de compte'!Zone_d_impression</vt:lpstr>
      <vt:lpstr>'Situation patrimoniale'!Zone_d_impression</vt:lpstr>
      <vt:lpstr>'Variation patrimoniale'!Zone_d_impression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2020-12-09T08:02:04Z</dcterms:created>
  <dcterms:modified xsi:type="dcterms:W3CDTF">2020-12-09T08:38:31Z</dcterms:modified>
</cp:coreProperties>
</file>