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30" windowWidth="19620" windowHeight="9270"/>
  </bookViews>
  <sheets>
    <sheet name="Formulaire" sheetId="1" r:id="rId1"/>
    <sheet name="Paramètres" sheetId="2" r:id="rId2"/>
  </sheets>
  <definedNames>
    <definedName name="_xlnm.Print_Area" localSheetId="0">Formulaire!$A$1:$E$131</definedName>
  </definedNames>
  <calcPr calcId="145621"/>
</workbook>
</file>

<file path=xl/calcChain.xml><?xml version="1.0" encoding="utf-8"?>
<calcChain xmlns="http://schemas.openxmlformats.org/spreadsheetml/2006/main">
  <c r="D120" i="1" l="1"/>
  <c r="D85" i="1"/>
  <c r="D34" i="1"/>
  <c r="D33" i="1"/>
  <c r="D31" i="1"/>
  <c r="D30" i="1"/>
  <c r="D29" i="1"/>
  <c r="D28" i="1"/>
  <c r="D25" i="1"/>
  <c r="B12" i="1"/>
  <c r="D36" i="1" l="1"/>
  <c r="D55" i="1" s="1"/>
  <c r="E11" i="1" l="1"/>
</calcChain>
</file>

<file path=xl/sharedStrings.xml><?xml version="1.0" encoding="utf-8"?>
<sst xmlns="http://schemas.openxmlformats.org/spreadsheetml/2006/main" count="787" uniqueCount="434">
  <si>
    <t>Indications pour remplir le questionnaire</t>
  </si>
  <si>
    <t>Commune</t>
  </si>
  <si>
    <t>1. Routes et infrastructures</t>
  </si>
  <si>
    <t>Périmètre concerné</t>
  </si>
  <si>
    <t>Périmètre non concerné</t>
  </si>
  <si>
    <t>Nature des charges</t>
  </si>
  <si>
    <t>Remarques
complémentaires</t>
  </si>
  <si>
    <t>Charges admises</t>
  </si>
  <si>
    <t>Montant brut 
des Investissements (postes 914 et ss)</t>
  </si>
  <si>
    <t>Reprise des investissements</t>
  </si>
  <si>
    <t>(Amortissement du montant sur 15 ans)</t>
  </si>
  <si>
    <t>Montant figurant au bilan</t>
  </si>
  <si>
    <t>Nouveaux investissements effectués dans l'année</t>
  </si>
  <si>
    <t>(Amortissement des montants sur 30 ou 10 ans)</t>
  </si>
  <si>
    <t>1 - 2</t>
  </si>
  <si>
    <t>sans charges d'intérêt</t>
  </si>
  <si>
    <t>Sous-total</t>
  </si>
  <si>
    <t>Charges de fonctionnement</t>
  </si>
  <si>
    <t>coût annuel</t>
  </si>
  <si>
    <t>A déduire</t>
  </si>
  <si>
    <t>Total pour les routes et les infrastructures</t>
  </si>
  <si>
    <t>Charges non admises</t>
  </si>
  <si>
    <t>Notes</t>
  </si>
  <si>
    <t>1. y compris études, biens, services et marchandises, salaires, imputation des heures du personnel communal</t>
  </si>
  <si>
    <t>2. Sans les charges liées aux infrastructures souterraines (réseau d'eau, épuration, gaz, électricité, téléréseau, etc.)</t>
  </si>
  <si>
    <t>2. Transports publics</t>
  </si>
  <si>
    <t>Facture de la participation communale au déficit des transports publics</t>
  </si>
  <si>
    <t>factures pour des lignes admises par le canton. Montant net du déficit après intégration des recettes commerciales</t>
  </si>
  <si>
    <t>facture selon répartition cantonale</t>
  </si>
  <si>
    <t>recettes éventuelles liées à d'autres activités que celles de transports (subventionnement par des entreprises électriques, par exemple)</t>
  </si>
  <si>
    <t>Total pour les transports publics</t>
  </si>
  <si>
    <t>3. Transports scolaires</t>
  </si>
  <si>
    <t>part communale selon comptabilité communale ou part facturée par les établissements scolaires selon les normes de répartition intercommunales en vigueur dans l'établissement</t>
  </si>
  <si>
    <t>3. Dans le cas de factures globales établies par un établissement scolaire pour l'ensemble des dépenses scolaires à charge des communes, on calculera au prorata la part des transports scolaires sur les charges totales, sauf si le coût des transports scolaires fait l'objet d'une répartition différente.</t>
  </si>
  <si>
    <t>4. Forêts</t>
  </si>
  <si>
    <t>Total pour les forêts</t>
  </si>
  <si>
    <t>4. y compris études, biens, services et marchandises, salaires, imputation des heures du personnel communal</t>
  </si>
  <si>
    <t xml:space="preserve">Attestation de la fiduciaire (ou COGEST / COFIN) : </t>
  </si>
  <si>
    <t xml:space="preserve">Date : </t>
  </si>
  <si>
    <t>Aigle</t>
  </si>
  <si>
    <t>Bex</t>
  </si>
  <si>
    <t>Chessel</t>
  </si>
  <si>
    <t>Corbeyrier</t>
  </si>
  <si>
    <t>Gryon</t>
  </si>
  <si>
    <t>Lavey-Morcles</t>
  </si>
  <si>
    <t>Leysin</t>
  </si>
  <si>
    <t>Noville</t>
  </si>
  <si>
    <t>Ollon</t>
  </si>
  <si>
    <t>Ormont-Dessous</t>
  </si>
  <si>
    <t>Ormont-Dessus</t>
  </si>
  <si>
    <t>Rennaz</t>
  </si>
  <si>
    <t>Roche</t>
  </si>
  <si>
    <t>Villeneuve</t>
  </si>
  <si>
    <t>Yvorne</t>
  </si>
  <si>
    <t>Avenches</t>
  </si>
  <si>
    <t>Brenles</t>
  </si>
  <si>
    <t>Bussy-sur-Moudon</t>
  </si>
  <si>
    <t>Carrouge</t>
  </si>
  <si>
    <t>Champtauroz</t>
  </si>
  <si>
    <t>Chavannes-sur-Moudon</t>
  </si>
  <si>
    <t>Chesalles-sur-Moudon</t>
  </si>
  <si>
    <t>Chevroux</t>
  </si>
  <si>
    <t>Corcelles-le-Jorat</t>
  </si>
  <si>
    <t>Corcelles-près-Payerne</t>
  </si>
  <si>
    <t>Cremin</t>
  </si>
  <si>
    <t>Cudrefin</t>
  </si>
  <si>
    <t>Curtilles</t>
  </si>
  <si>
    <t>Dompierre</t>
  </si>
  <si>
    <t>Faoug</t>
  </si>
  <si>
    <t>Forel-sur-Lucens</t>
  </si>
  <si>
    <t>Grandcour</t>
  </si>
  <si>
    <t>Henniez</t>
  </si>
  <si>
    <t>Hermenches</t>
  </si>
  <si>
    <t>Lovatens</t>
  </si>
  <si>
    <t>Lucens</t>
  </si>
  <si>
    <t>Missy</t>
  </si>
  <si>
    <t>Moudon</t>
  </si>
  <si>
    <t>Payerne</t>
  </si>
  <si>
    <t>Prévonloup</t>
  </si>
  <si>
    <t>Ropraz</t>
  </si>
  <si>
    <t>Rossenges</t>
  </si>
  <si>
    <t>Sarzens</t>
  </si>
  <si>
    <t>Syens</t>
  </si>
  <si>
    <t>Trey</t>
  </si>
  <si>
    <t>Treytorrens (Payerne)</t>
  </si>
  <si>
    <t>Valbroye</t>
  </si>
  <si>
    <t>Villars-le-Comte</t>
  </si>
  <si>
    <t>Villarzel</t>
  </si>
  <si>
    <t>Vucherens</t>
  </si>
  <si>
    <t>Vulliens</t>
  </si>
  <si>
    <t>Vully-les-Lacs</t>
  </si>
  <si>
    <t>Assens</t>
  </si>
  <si>
    <t>Bercher</t>
  </si>
  <si>
    <t>Bettens</t>
  </si>
  <si>
    <t>Bioley-Orjulaz</t>
  </si>
  <si>
    <t>Bottens</t>
  </si>
  <si>
    <t>Boulens</t>
  </si>
  <si>
    <t>Bournens</t>
  </si>
  <si>
    <t>Boussens</t>
  </si>
  <si>
    <t>Bretigny-sur-Morrens</t>
  </si>
  <si>
    <t>Cugy</t>
  </si>
  <si>
    <t>Daillens</t>
  </si>
  <si>
    <t>Echallens</t>
  </si>
  <si>
    <t>Essertines-sur-Yverdon</t>
  </si>
  <si>
    <t>Etagnières</t>
  </si>
  <si>
    <t>Fey</t>
  </si>
  <si>
    <t>Froideville</t>
  </si>
  <si>
    <t>Goumoëns</t>
  </si>
  <si>
    <t>Jorat-Menthue</t>
  </si>
  <si>
    <t>Lussery-Villars</t>
  </si>
  <si>
    <t>Mex</t>
  </si>
  <si>
    <t>Montanaire</t>
  </si>
  <si>
    <t>Montilliez</t>
  </si>
  <si>
    <t>Morrens</t>
  </si>
  <si>
    <t>Ogens</t>
  </si>
  <si>
    <t>Oppens</t>
  </si>
  <si>
    <t>Oulens-sous-Echallens</t>
  </si>
  <si>
    <t>Pailly</t>
  </si>
  <si>
    <t>Penthalaz</t>
  </si>
  <si>
    <t>Penthaz</t>
  </si>
  <si>
    <t>Penthéréaz</t>
  </si>
  <si>
    <t>Poliez-Pittet</t>
  </si>
  <si>
    <t>Rueyres</t>
  </si>
  <si>
    <t>Saint-Barthélemy</t>
  </si>
  <si>
    <t>Sullens</t>
  </si>
  <si>
    <t>Villars-le-Terroir</t>
  </si>
  <si>
    <t>Vuarrens</t>
  </si>
  <si>
    <t>Vufflens-la-Ville</t>
  </si>
  <si>
    <t>L'Abbaye</t>
  </si>
  <si>
    <t>Les Bioux (fraction)</t>
  </si>
  <si>
    <t>L'Abergement</t>
  </si>
  <si>
    <t>Agiez</t>
  </si>
  <si>
    <t>Arnex-sur-Orbe</t>
  </si>
  <si>
    <t>Ballaigues</t>
  </si>
  <si>
    <t>Baulmes</t>
  </si>
  <si>
    <t>Bavois</t>
  </si>
  <si>
    <t>Belmont-sur-Yverdon</t>
  </si>
  <si>
    <t>Bioley-Magnoux</t>
  </si>
  <si>
    <t>Bofflens</t>
  </si>
  <si>
    <t>Bonvillars</t>
  </si>
  <si>
    <t>Bretonnières</t>
  </si>
  <si>
    <t>Bullet</t>
  </si>
  <si>
    <t>Chamblon</t>
  </si>
  <si>
    <t>Champagne</t>
  </si>
  <si>
    <t>Champvent</t>
  </si>
  <si>
    <t>Chavannes-le-Chêne</t>
  </si>
  <si>
    <t>Chavornay</t>
  </si>
  <si>
    <t>Chêne-Pâquier</t>
  </si>
  <si>
    <t>Le Chenit</t>
  </si>
  <si>
    <t>Le Brassus (fraction)</t>
  </si>
  <si>
    <t>Le Sentier (fraction)</t>
  </si>
  <si>
    <t>L'Orient (fraction)</t>
  </si>
  <si>
    <t>Cheseaux-Noréaz</t>
  </si>
  <si>
    <t>Les Clées</t>
  </si>
  <si>
    <t>Concise</t>
  </si>
  <si>
    <t>Corcelles-près-Concise</t>
  </si>
  <si>
    <t>Corcelles-sur-Chavornay</t>
  </si>
  <si>
    <t>Cronay</t>
  </si>
  <si>
    <t>Croy</t>
  </si>
  <si>
    <t>Cuarny</t>
  </si>
  <si>
    <t>Démoret</t>
  </si>
  <si>
    <t>Donneloye</t>
  </si>
  <si>
    <t>Ependes</t>
  </si>
  <si>
    <t>Essert-Pittet</t>
  </si>
  <si>
    <t>Fiez</t>
  </si>
  <si>
    <t>Fontaines-sur-Grandson</t>
  </si>
  <si>
    <t>Giez</t>
  </si>
  <si>
    <t>Grandevent</t>
  </si>
  <si>
    <t>Grandson</t>
  </si>
  <si>
    <t>Juriens</t>
  </si>
  <si>
    <t>Le Lieu</t>
  </si>
  <si>
    <t>Lignerolle</t>
  </si>
  <si>
    <t>Mathod</t>
  </si>
  <si>
    <t>Mauborget</t>
  </si>
  <si>
    <t>Molondin</t>
  </si>
  <si>
    <t>Montagny-près-Yverdon</t>
  </si>
  <si>
    <t>Montcherand</t>
  </si>
  <si>
    <t>Mutrux</t>
  </si>
  <si>
    <t>Novalles</t>
  </si>
  <si>
    <t>Onnens</t>
  </si>
  <si>
    <t>Orbe</t>
  </si>
  <si>
    <t>Orges</t>
  </si>
  <si>
    <t>Orzens</t>
  </si>
  <si>
    <t>Pomy</t>
  </si>
  <si>
    <t>La Praz</t>
  </si>
  <si>
    <t>Premier</t>
  </si>
  <si>
    <t>Provence</t>
  </si>
  <si>
    <t>Rances</t>
  </si>
  <si>
    <t>Romainmôtier-Envy</t>
  </si>
  <si>
    <t>Rovray</t>
  </si>
  <si>
    <t>Sainte-Croix</t>
  </si>
  <si>
    <t>Sergey</t>
  </si>
  <si>
    <t>Suchy</t>
  </si>
  <si>
    <t>Suscévaz</t>
  </si>
  <si>
    <t>Tévenon</t>
  </si>
  <si>
    <t>Treycovagnes</t>
  </si>
  <si>
    <t>Ursins</t>
  </si>
  <si>
    <t>Valeyres-sous-Montagny</t>
  </si>
  <si>
    <t>Valeyres-sous-Rances</t>
  </si>
  <si>
    <t>Valeyres-sous-Ursins</t>
  </si>
  <si>
    <t>Vallorbe</t>
  </si>
  <si>
    <t>Vaulion</t>
  </si>
  <si>
    <t>Villars-Epeney</t>
  </si>
  <si>
    <t>Vugelles-La Mothe</t>
  </si>
  <si>
    <t>Vuiteboeuf</t>
  </si>
  <si>
    <t>Yverdon-les-Bains</t>
  </si>
  <si>
    <t>Yvonand</t>
  </si>
  <si>
    <t>Cheseaux-sur-Lausanne</t>
  </si>
  <si>
    <t>Epalinges</t>
  </si>
  <si>
    <t>Jouxtens-Mézery</t>
  </si>
  <si>
    <t>Lausanne</t>
  </si>
  <si>
    <t>Le Mont-sur-Lausanne</t>
  </si>
  <si>
    <t>Romanel-sur-Lausanne</t>
  </si>
  <si>
    <t>Belmont-sur-Lausanne</t>
  </si>
  <si>
    <t>Bourg-en-Lavaux</t>
  </si>
  <si>
    <t>Chexbres</t>
  </si>
  <si>
    <t>Essertes</t>
  </si>
  <si>
    <t>Ferlens</t>
  </si>
  <si>
    <t>Forel (Lavaux)</t>
  </si>
  <si>
    <t>Lutry</t>
  </si>
  <si>
    <t>Maracon</t>
  </si>
  <si>
    <t>Mézières</t>
  </si>
  <si>
    <t>Montpreveyres</t>
  </si>
  <si>
    <t>Oron</t>
  </si>
  <si>
    <t>Paudex</t>
  </si>
  <si>
    <t>Puidoux</t>
  </si>
  <si>
    <t>Pully</t>
  </si>
  <si>
    <t>Rivaz</t>
  </si>
  <si>
    <t>Saint-Saphorin (Lavaux)</t>
  </si>
  <si>
    <t>Savigny</t>
  </si>
  <si>
    <t>Servion</t>
  </si>
  <si>
    <t>Aclens</t>
  </si>
  <si>
    <t>Allaman</t>
  </si>
  <si>
    <t>Apples</t>
  </si>
  <si>
    <t>Aubonne</t>
  </si>
  <si>
    <t>Ballens</t>
  </si>
  <si>
    <t>Berolle</t>
  </si>
  <si>
    <t>Bière</t>
  </si>
  <si>
    <t>Bougy-Villars</t>
  </si>
  <si>
    <t>Bremblens</t>
  </si>
  <si>
    <t>Buchillon</t>
  </si>
  <si>
    <t>Bussy-Chardonney</t>
  </si>
  <si>
    <t>La Chaux (Cossonay)</t>
  </si>
  <si>
    <t>Chavannes-le-Veyron</t>
  </si>
  <si>
    <t>Chevilly</t>
  </si>
  <si>
    <t>Chigny</t>
  </si>
  <si>
    <t>Clarmont</t>
  </si>
  <si>
    <t>Cossonay</t>
  </si>
  <si>
    <t>Cottens</t>
  </si>
  <si>
    <t>Cuarnens</t>
  </si>
  <si>
    <t>Denens</t>
  </si>
  <si>
    <t>Denges</t>
  </si>
  <si>
    <t>Dizy</t>
  </si>
  <si>
    <t>Echandens</t>
  </si>
  <si>
    <t>Echichens</t>
  </si>
  <si>
    <t>Eclépens</t>
  </si>
  <si>
    <t>Etoy</t>
  </si>
  <si>
    <t>Féchy</t>
  </si>
  <si>
    <t>Ferreyres</t>
  </si>
  <si>
    <t>Gimel</t>
  </si>
  <si>
    <t>Gollion</t>
  </si>
  <si>
    <t>Grancy</t>
  </si>
  <si>
    <t>L'Isle</t>
  </si>
  <si>
    <t>Lavigny</t>
  </si>
  <si>
    <t>Lonay</t>
  </si>
  <si>
    <t>Lully</t>
  </si>
  <si>
    <t>Lussy-sur-Morges</t>
  </si>
  <si>
    <t>Mauraz</t>
  </si>
  <si>
    <t>Moiry</t>
  </si>
  <si>
    <t>Mollens</t>
  </si>
  <si>
    <t>Montherod</t>
  </si>
  <si>
    <t>Mont-la-Ville</t>
  </si>
  <si>
    <t>Montricher</t>
  </si>
  <si>
    <t>Morges</t>
  </si>
  <si>
    <t>Orny</t>
  </si>
  <si>
    <t>Pampigny</t>
  </si>
  <si>
    <t>Pompaples</t>
  </si>
  <si>
    <t>Préverenges</t>
  </si>
  <si>
    <t>Reverolle</t>
  </si>
  <si>
    <t>Romanel-sur-Morges</t>
  </si>
  <si>
    <t>Saint-Livres</t>
  </si>
  <si>
    <t>Saint-Oyens</t>
  </si>
  <si>
    <t>Saint-Prex</t>
  </si>
  <si>
    <t>La Sarraz</t>
  </si>
  <si>
    <t>Saubraz</t>
  </si>
  <si>
    <t>Senarclens</t>
  </si>
  <si>
    <t>Sévery</t>
  </si>
  <si>
    <t>Tolochenaz</t>
  </si>
  <si>
    <t>Vaux-sur-Morges</t>
  </si>
  <si>
    <t>Villars-sous-Yens</t>
  </si>
  <si>
    <t>Vufflens-le-Château</t>
  </si>
  <si>
    <t>Vullierens</t>
  </si>
  <si>
    <t>Yens</t>
  </si>
  <si>
    <t>Arnex-sur-Nyon</t>
  </si>
  <si>
    <t>Arzier-le Muids</t>
  </si>
  <si>
    <t>Bassins</t>
  </si>
  <si>
    <t>Begnins</t>
  </si>
  <si>
    <t>Bogis-Bossey</t>
  </si>
  <si>
    <t>Borex</t>
  </si>
  <si>
    <t>Bursinel</t>
  </si>
  <si>
    <t>Bursins</t>
  </si>
  <si>
    <t>Burtigny</t>
  </si>
  <si>
    <t>Chavannes-de-Bogis</t>
  </si>
  <si>
    <t>Chavannes-des-Bois</t>
  </si>
  <si>
    <t>Chéserex</t>
  </si>
  <si>
    <t>Coinsins</t>
  </si>
  <si>
    <t>Commugny</t>
  </si>
  <si>
    <t>Coppet</t>
  </si>
  <si>
    <t>Crans-près-Céligny</t>
  </si>
  <si>
    <t>Crassier</t>
  </si>
  <si>
    <t>Duillier</t>
  </si>
  <si>
    <t>Dully</t>
  </si>
  <si>
    <t>Essertines-sur-Rolle</t>
  </si>
  <si>
    <t>Eysins</t>
  </si>
  <si>
    <t>Founex</t>
  </si>
  <si>
    <t>Genolier</t>
  </si>
  <si>
    <t>Gilly</t>
  </si>
  <si>
    <t>Gingins</t>
  </si>
  <si>
    <t>Givrins</t>
  </si>
  <si>
    <t>Gland</t>
  </si>
  <si>
    <t>Grens</t>
  </si>
  <si>
    <t>Longirod</t>
  </si>
  <si>
    <t>Luins</t>
  </si>
  <si>
    <t>Marchissy</t>
  </si>
  <si>
    <t>Mies</t>
  </si>
  <si>
    <t>Mont-sur-Rolle</t>
  </si>
  <si>
    <t>Nyon</t>
  </si>
  <si>
    <t>Perroy</t>
  </si>
  <si>
    <t>Prangins</t>
  </si>
  <si>
    <t>La Rippe</t>
  </si>
  <si>
    <t>Rolle</t>
  </si>
  <si>
    <t>Saint-Cergue</t>
  </si>
  <si>
    <t>Saint-George</t>
  </si>
  <si>
    <t>Signy-Avenex</t>
  </si>
  <si>
    <t>Tannay</t>
  </si>
  <si>
    <t>Tartegnin</t>
  </si>
  <si>
    <t>Trélex</t>
  </si>
  <si>
    <t>Le Vaud</t>
  </si>
  <si>
    <t>Vich</t>
  </si>
  <si>
    <t>Vinzel</t>
  </si>
  <si>
    <t>Bussigny</t>
  </si>
  <si>
    <t>Chavannes-près-Renens</t>
  </si>
  <si>
    <t>Crissier</t>
  </si>
  <si>
    <t>Ecublens</t>
  </si>
  <si>
    <t>Prilly</t>
  </si>
  <si>
    <t>Renens</t>
  </si>
  <si>
    <t>Saint-Sulpice</t>
  </si>
  <si>
    <t>Villars-Sainte-Croix</t>
  </si>
  <si>
    <t>Blonay</t>
  </si>
  <si>
    <t>Chardonne</t>
  </si>
  <si>
    <t>Château-d'Oex</t>
  </si>
  <si>
    <t>Corseaux</t>
  </si>
  <si>
    <t>Corsier-sur-Vevey</t>
  </si>
  <si>
    <t>Jongny</t>
  </si>
  <si>
    <t>Montreux</t>
  </si>
  <si>
    <t>Rossinière</t>
  </si>
  <si>
    <t>Rougemont</t>
  </si>
  <si>
    <t>Saint-Légier-La Chiésaz</t>
  </si>
  <si>
    <t>La Tour-de-Peilz</t>
  </si>
  <si>
    <t>Vevey</t>
  </si>
  <si>
    <t>Veytaux</t>
  </si>
  <si>
    <t>AIGLE</t>
  </si>
  <si>
    <t>BROYE-VULLY</t>
  </si>
  <si>
    <t>GROS-DE-VAUD</t>
  </si>
  <si>
    <t>JURA-NORD VAUDOIS</t>
  </si>
  <si>
    <t>LAUSANNE</t>
  </si>
  <si>
    <t>LAVAUX-ORON</t>
  </si>
  <si>
    <t>MORGES</t>
  </si>
  <si>
    <t>NYON</t>
  </si>
  <si>
    <t>OUEST LAUSANNOIS</t>
  </si>
  <si>
    <t>RIVIERA-PAYS-D'ENHAUT</t>
  </si>
  <si>
    <t>District</t>
  </si>
  <si>
    <t>- construction de routes</t>
  </si>
  <si>
    <t>- entretien lourd</t>
  </si>
  <si>
    <t>- intérêts intercalaires sur travaux d'investissement</t>
  </si>
  <si>
    <t>- achat de véhicules affectés exclusivement à l'entretien des routes</t>
  </si>
  <si>
    <t>- travaux de réfection moyens</t>
  </si>
  <si>
    <t>- systèmes de gestion du trafic</t>
  </si>
  <si>
    <t>participation au déficit des lignes régulières de navigation</t>
  </si>
  <si>
    <t>No OFS</t>
  </si>
  <si>
    <t>- Charges de personnel</t>
  </si>
  <si>
    <t>- Travaux d'entretien courant</t>
  </si>
  <si>
    <t>- Nettoyage, balayage</t>
  </si>
  <si>
    <t>- Déneigement</t>
  </si>
  <si>
    <t>- Système de gestion du trafic et information (gestion de la circulation, feux, etc.)</t>
  </si>
  <si>
    <t>- Ordonnance du trafic : manifestations, chantiers, etc.</t>
  </si>
  <si>
    <t>- Bureau technique (si ses charges ne sont pas englobées dans les investissements)</t>
  </si>
  <si>
    <t>- Gestion des déchets routiers (curages)</t>
  </si>
  <si>
    <t>- Infrastructure technique liée aux transports : ateliers, magasins (charges de fonctionnement)</t>
  </si>
  <si>
    <t>- Coût d'exploitation des véhicules</t>
  </si>
  <si>
    <t>- Recettes liées à l'exploitation des routes</t>
  </si>
  <si>
    <t>- Participation de tiers pour des prestations fournies par la commune</t>
  </si>
  <si>
    <t>- éclairage public</t>
  </si>
  <si>
    <t>- charges et recettes liées à la politique du stationnement : construction, marquage, exploitation, contrôle des parkings, macarons, parcomètres, amendes, corps de police, etc.</t>
  </si>
  <si>
    <t>- contre-allées et routes d'accès aux parkings. Pour les places à usage mixte (circulation et parkings, procéder à une ventilation entre dépenses admises et non admises)</t>
  </si>
  <si>
    <t>- espaces publics, réclames, affichage, décoration de Noël</t>
  </si>
  <si>
    <t>- wc publics</t>
  </si>
  <si>
    <t>- collecteurs</t>
  </si>
  <si>
    <t>- équipements techniques souterrains</t>
  </si>
  <si>
    <t>- escaliers roulants</t>
  </si>
  <si>
    <t>- ascenseurs</t>
  </si>
  <si>
    <t>- fontaines</t>
  </si>
  <si>
    <t>- espaces verts, décoration des carrefours et giratoires</t>
  </si>
  <si>
    <t>- routes ouvertes à la circulation</t>
  </si>
  <si>
    <t>- trottoirs</t>
  </si>
  <si>
    <t>- pistes cyclables</t>
  </si>
  <si>
    <t>- parkings et politique du stationnement</t>
  </si>
  <si>
    <t>- autres espaces publics</t>
  </si>
  <si>
    <t>- ports et rives des lacs</t>
  </si>
  <si>
    <t>- bassins de transport
entreprises locales et régionales</t>
  </si>
  <si>
    <t>- CFF</t>
  </si>
  <si>
    <t>- Compagnies de navigation</t>
  </si>
  <si>
    <t>- factures qui résulteraient de prestations de transports publics décidées par la commune sans l'aval du canton</t>
  </si>
  <si>
    <t>- dépenses communales pour télécabines, téléphériques, remontées mécaniques, installations sportives</t>
  </si>
  <si>
    <t>- part de la commune aux charges de transports scolaires
(selon règlement)</t>
  </si>
  <si>
    <t>- forêts communales et pâturages boisés, selon le périmètre régi par la législation fédérale sur les forêts</t>
  </si>
  <si>
    <t>- dépenses forestières d'infrastructures sur le territoire communal</t>
  </si>
  <si>
    <t>- charges liées aux loisirs en forêt, refuges, places de jeux</t>
  </si>
  <si>
    <t>- charges non liées à l'exploitation forestière</t>
  </si>
  <si>
    <t>- prés, pâturages, autres terrains agricoles et viticoles</t>
  </si>
  <si>
    <t>Le(la) Syndic(que) ou le (la) Boursier(ière) :</t>
  </si>
  <si>
    <t>- travaux d'entretien courant</t>
  </si>
  <si>
    <t>- coupes, plantation, tous coûts d'exploitation à charge de la commune</t>
  </si>
  <si>
    <t>- subventions et autres participations reçues</t>
  </si>
  <si>
    <t>- recettes commerciales liées à l'exploitation des forêts (vente de bois)</t>
  </si>
  <si>
    <t>- participation de tiers pour prestations effectuées par la commune</t>
  </si>
  <si>
    <t>Veuillez impérativement nous retourner le questionnaire signé, par courrier au : SCL, Secteur des finances communales,
Cité-Derrière 17, 1014 Lausanne au plus tard le</t>
  </si>
  <si>
    <t>Questionnaire pour l'établissement des dépenses thématiques admises
Péréquations intercommunales 2017</t>
  </si>
  <si>
    <t>Mardi 8 mai 2018</t>
  </si>
  <si>
    <r>
      <t xml:space="preserve">Amortissements 
2017
</t>
    </r>
    <r>
      <rPr>
        <b/>
        <sz val="8"/>
        <color indexed="10"/>
        <rFont val="Calibri"/>
        <family val="2"/>
        <scheme val="minor"/>
      </rPr>
      <t>(le montant s'inscrit automatiquement)</t>
    </r>
  </si>
  <si>
    <t>Investissements routiers figurant au bilan au 1.1.2017</t>
  </si>
  <si>
    <t>Certifié conforme aux comptes 2017</t>
  </si>
  <si>
    <t>SELECTIONNER COMMUNE</t>
  </si>
  <si>
    <t>- Mentionner les charges figurant dans les comptes communaux (bilan et compte d'exploitation) adoptés.
- Dans le cas où des répartitions sont nécessaires, y procéder en tenant compte de la proportion des dépenses affectées aux rubriques concernées.
- Comptabiliser les investissements séparément des comptes d'exploitation.
- Ne faire figurer qu'une fois les dépenses concernées.
- Procéder aux imputations internes nécessaires (frais de personnel) sur la base de décomptes précis ou, au besoin, en appliquant un pourcentage.
Attention : le fait qu'une dépense soit recensée dans ce questionnaire ne signifie pas qu'elle sera automatiquement prise en considération dans le calcul définitif des charges admises.
Ce document doit être attesté par un organe de révision dans le cadre de la révision des comptes annuels.
En cas de questions, le secteur des finances communales se tient à votre disposition
- Christiane Santamaria : 021 / 316.40.75
- Charles-Henri Clerc : 021 / 316.45.43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</si>
</sst>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_ ;_ * \-#,##0_ ;_ * &quot;-&quot;??_ ;_ @_ "/>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Verdana"/>
      <family val="2"/>
    </font>
    <font>
      <b/>
      <sz val="14"/>
      <name val="Calibri"/>
      <family val="2"/>
      <scheme val="minor"/>
    </font>
    <font>
      <sz val="14"/>
      <color theme="1"/>
      <name val="Calibri"/>
      <family val="2"/>
      <scheme val="minor"/>
    </font>
    <font>
      <sz val="16"/>
      <color theme="1"/>
      <name val="Calibri"/>
      <family val="2"/>
      <scheme val="minor"/>
    </font>
    <font>
      <sz val="10"/>
      <name val="Verdana"/>
      <family val="2"/>
    </font>
    <font>
      <sz val="8"/>
      <name val="Helvetica"/>
    </font>
    <font>
      <sz val="14"/>
      <name val="Calibri"/>
      <family val="2"/>
      <scheme val="minor"/>
    </font>
    <font>
      <sz val="10"/>
      <name val="Calibri"/>
      <family val="2"/>
      <scheme val="minor"/>
    </font>
    <font>
      <i/>
      <sz val="12"/>
      <name val="Calibri"/>
      <family val="2"/>
      <scheme val="minor"/>
    </font>
    <font>
      <b/>
      <i/>
      <sz val="14"/>
      <name val="Calibri"/>
      <family val="2"/>
      <scheme val="minor"/>
    </font>
    <font>
      <b/>
      <sz val="12"/>
      <name val="Calibri"/>
      <family val="2"/>
      <scheme val="minor"/>
    </font>
    <font>
      <sz val="12"/>
      <name val="Calibri"/>
      <family val="2"/>
      <scheme val="minor"/>
    </font>
    <font>
      <b/>
      <sz val="8"/>
      <color indexed="10"/>
      <name val="Calibri"/>
      <family val="2"/>
      <scheme val="minor"/>
    </font>
    <font>
      <b/>
      <i/>
      <sz val="12"/>
      <name val="Calibri"/>
      <family val="2"/>
      <scheme val="minor"/>
    </font>
    <font>
      <sz val="8"/>
      <name val="Calibri"/>
      <family val="2"/>
      <scheme val="minor"/>
    </font>
    <font>
      <b/>
      <i/>
      <sz val="10"/>
      <name val="Calibri"/>
      <family val="2"/>
      <scheme val="minor"/>
    </font>
    <font>
      <b/>
      <sz val="8"/>
      <name val="Calibri"/>
      <family val="2"/>
      <scheme val="minor"/>
    </font>
    <font>
      <b/>
      <sz val="16"/>
      <color theme="0"/>
      <name val="Calibri"/>
      <family val="2"/>
      <scheme val="minor"/>
    </font>
    <font>
      <b/>
      <sz val="14"/>
      <color theme="1"/>
      <name val="Calibri"/>
      <family val="2"/>
      <scheme val="minor"/>
    </font>
    <font>
      <sz val="12"/>
      <name val="Arial"/>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right/>
      <top/>
      <bottom style="thin">
        <color indexed="64"/>
      </bottom>
      <diagonal/>
    </border>
  </borders>
  <cellStyleXfs count="5">
    <xf numFmtId="0" fontId="0" fillId="0" borderId="0"/>
    <xf numFmtId="0" fontId="3" fillId="0" borderId="0"/>
    <xf numFmtId="0" fontId="7" fillId="0" borderId="0"/>
    <xf numFmtId="0" fontId="8" fillId="0" borderId="5" applyBorder="0">
      <alignment horizontal="center" textRotation="90"/>
    </xf>
    <xf numFmtId="43" fontId="1" fillId="0" borderId="0" applyFont="0" applyFill="0" applyBorder="0" applyAlignment="0" applyProtection="0"/>
  </cellStyleXfs>
  <cellXfs count="137">
    <xf numFmtId="0" fontId="0" fillId="0" borderId="0" xfId="0"/>
    <xf numFmtId="0" fontId="0" fillId="0" borderId="0" xfId="3" applyFont="1" applyBorder="1" applyAlignment="1">
      <alignment horizontal="left"/>
    </xf>
    <xf numFmtId="0" fontId="0" fillId="0" borderId="0" xfId="3" applyFont="1" applyFill="1" applyBorder="1" applyAlignment="1">
      <alignment horizontal="left"/>
    </xf>
    <xf numFmtId="0" fontId="0" fillId="0" borderId="0" xfId="0" applyFont="1" applyBorder="1"/>
    <xf numFmtId="0" fontId="9" fillId="5" borderId="0" xfId="2" applyFont="1" applyFill="1" applyBorder="1" applyProtection="1">
      <protection locked="0"/>
    </xf>
    <xf numFmtId="164" fontId="14" fillId="5" borderId="11" xfId="4" applyNumberFormat="1" applyFont="1" applyFill="1" applyBorder="1" applyAlignment="1" applyProtection="1">
      <alignment horizontal="center" vertical="center"/>
      <protection locked="0"/>
    </xf>
    <xf numFmtId="164" fontId="14" fillId="2" borderId="11" xfId="4" applyNumberFormat="1" applyFont="1" applyFill="1" applyBorder="1" applyAlignment="1" applyProtection="1">
      <alignment horizontal="center" vertical="center"/>
    </xf>
    <xf numFmtId="164" fontId="14" fillId="2" borderId="5" xfId="4" applyNumberFormat="1" applyFont="1" applyFill="1" applyBorder="1" applyAlignment="1" applyProtection="1">
      <alignment horizontal="center" vertical="center"/>
    </xf>
    <xf numFmtId="164" fontId="22" fillId="0" borderId="11" xfId="4" applyNumberFormat="1" applyFont="1" applyBorder="1" applyAlignment="1" applyProtection="1">
      <alignment horizontal="center" vertical="center"/>
    </xf>
    <xf numFmtId="164" fontId="14" fillId="2" borderId="12" xfId="4" applyNumberFormat="1" applyFont="1" applyFill="1" applyBorder="1" applyAlignment="1" applyProtection="1">
      <alignment horizontal="center" vertical="center"/>
    </xf>
    <xf numFmtId="164" fontId="13" fillId="2" borderId="8" xfId="4" applyNumberFormat="1" applyFont="1" applyFill="1" applyBorder="1" applyAlignment="1" applyProtection="1">
      <alignment horizontal="center" vertical="center"/>
    </xf>
    <xf numFmtId="164" fontId="14" fillId="5" borderId="12" xfId="4" applyNumberFormat="1" applyFont="1" applyFill="1" applyBorder="1" applyAlignment="1" applyProtection="1">
      <alignment horizontal="center" vertical="center"/>
      <protection locked="0"/>
    </xf>
    <xf numFmtId="164" fontId="14" fillId="5" borderId="13" xfId="4" applyNumberFormat="1" applyFont="1" applyFill="1" applyBorder="1" applyAlignment="1" applyProtection="1">
      <alignment horizontal="center" vertical="center"/>
      <protection locked="0"/>
    </xf>
    <xf numFmtId="43" fontId="14" fillId="5" borderId="11" xfId="4" applyFont="1" applyFill="1" applyBorder="1" applyAlignment="1" applyProtection="1">
      <alignment horizontal="center" vertical="center"/>
      <protection locked="0"/>
    </xf>
    <xf numFmtId="164" fontId="13" fillId="5" borderId="1" xfId="4" applyNumberFormat="1" applyFont="1" applyFill="1" applyBorder="1" applyAlignment="1" applyProtection="1">
      <alignment horizontal="center" vertical="center"/>
      <protection locked="0"/>
    </xf>
    <xf numFmtId="0" fontId="1" fillId="2" borderId="0" xfId="0" applyFont="1" applyFill="1" applyBorder="1" applyProtection="1"/>
    <xf numFmtId="0" fontId="1" fillId="2" borderId="0" xfId="0" applyFont="1" applyFill="1" applyBorder="1" applyAlignment="1" applyProtection="1">
      <alignment horizontal="left" vertical="top" wrapText="1"/>
    </xf>
    <xf numFmtId="0" fontId="1" fillId="4" borderId="0" xfId="0" applyFont="1" applyFill="1" applyBorder="1" applyAlignment="1" applyProtection="1">
      <alignment horizontal="center"/>
    </xf>
    <xf numFmtId="0" fontId="21" fillId="2" borderId="0" xfId="0" applyFont="1" applyFill="1" applyBorder="1" applyProtection="1"/>
    <xf numFmtId="0" fontId="5" fillId="2" borderId="0" xfId="0" applyFont="1" applyFill="1" applyBorder="1" applyProtection="1"/>
    <xf numFmtId="0" fontId="4" fillId="2" borderId="0" xfId="2" applyFont="1" applyFill="1" applyBorder="1" applyAlignment="1" applyProtection="1">
      <alignment horizontal="right"/>
    </xf>
    <xf numFmtId="0" fontId="9" fillId="2" borderId="0" xfId="2" applyFont="1" applyFill="1" applyBorder="1" applyAlignment="1" applyProtection="1">
      <alignment horizontal="center"/>
    </xf>
    <xf numFmtId="0" fontId="9" fillId="2" borderId="0" xfId="2" applyFont="1" applyFill="1" applyBorder="1" applyAlignment="1" applyProtection="1">
      <alignment horizontal="left"/>
    </xf>
    <xf numFmtId="0" fontId="0" fillId="2" borderId="0" xfId="0" applyFont="1" applyFill="1" applyBorder="1" applyProtection="1"/>
    <xf numFmtId="0" fontId="4" fillId="2" borderId="0" xfId="2" applyFont="1" applyFill="1" applyProtection="1"/>
    <xf numFmtId="0" fontId="12" fillId="2" borderId="0" xfId="2" applyFont="1" applyFill="1" applyAlignment="1" applyProtection="1">
      <alignment horizontal="center"/>
    </xf>
    <xf numFmtId="0" fontId="10" fillId="2" borderId="0" xfId="2" applyFont="1" applyFill="1" applyProtection="1"/>
    <xf numFmtId="0" fontId="13" fillId="2" borderId="2" xfId="2" applyFont="1" applyFill="1" applyBorder="1" applyProtection="1"/>
    <xf numFmtId="0" fontId="13" fillId="2" borderId="3" xfId="2" applyFont="1" applyFill="1" applyBorder="1" applyProtection="1"/>
    <xf numFmtId="0" fontId="14" fillId="2" borderId="4" xfId="2" applyFont="1" applyFill="1" applyBorder="1" applyProtection="1"/>
    <xf numFmtId="0" fontId="14" fillId="2" borderId="5" xfId="2" quotePrefix="1" applyFont="1" applyFill="1" applyBorder="1" applyProtection="1"/>
    <xf numFmtId="0" fontId="14" fillId="2" borderId="6" xfId="2" quotePrefix="1" applyFont="1" applyFill="1" applyBorder="1" applyProtection="1"/>
    <xf numFmtId="0" fontId="14" fillId="2" borderId="7" xfId="2" applyFont="1" applyFill="1" applyBorder="1" applyProtection="1"/>
    <xf numFmtId="0" fontId="14" fillId="2" borderId="8" xfId="2" quotePrefix="1" applyFont="1" applyFill="1" applyBorder="1" applyProtection="1"/>
    <xf numFmtId="0" fontId="14" fillId="2" borderId="9" xfId="2" quotePrefix="1" applyFont="1" applyFill="1" applyBorder="1" applyProtection="1"/>
    <xf numFmtId="0" fontId="14" fillId="2" borderId="10" xfId="2" applyFont="1" applyFill="1" applyBorder="1" applyProtection="1"/>
    <xf numFmtId="0" fontId="13" fillId="2" borderId="1" xfId="2" applyFont="1" applyFill="1" applyBorder="1" applyAlignment="1" applyProtection="1">
      <alignment horizontal="center" vertical="center" wrapText="1"/>
    </xf>
    <xf numFmtId="0" fontId="0" fillId="2" borderId="0" xfId="0" applyFont="1" applyFill="1" applyBorder="1" applyAlignment="1" applyProtection="1">
      <alignment wrapText="1"/>
    </xf>
    <xf numFmtId="0" fontId="4" fillId="2" borderId="5" xfId="2" applyFont="1" applyFill="1" applyBorder="1" applyAlignment="1" applyProtection="1">
      <alignment vertical="center"/>
    </xf>
    <xf numFmtId="0" fontId="12" fillId="2" borderId="5" xfId="2" applyFont="1" applyFill="1" applyBorder="1" applyAlignment="1" applyProtection="1">
      <alignment horizontal="center" vertical="center"/>
    </xf>
    <xf numFmtId="0" fontId="14" fillId="2" borderId="5" xfId="2" applyFont="1" applyFill="1" applyBorder="1" applyAlignment="1" applyProtection="1">
      <alignment vertical="center"/>
    </xf>
    <xf numFmtId="0" fontId="14" fillId="2" borderId="5" xfId="2" applyFont="1" applyFill="1" applyBorder="1" applyAlignment="1" applyProtection="1">
      <alignment horizontal="center" vertical="center"/>
    </xf>
    <xf numFmtId="0" fontId="16" fillId="2" borderId="5" xfId="2" applyFont="1" applyFill="1" applyBorder="1" applyAlignment="1" applyProtection="1">
      <alignment horizontal="center" vertical="center"/>
    </xf>
    <xf numFmtId="0" fontId="13" fillId="2" borderId="5" xfId="2" applyFont="1" applyFill="1" applyBorder="1" applyAlignment="1" applyProtection="1">
      <alignment vertical="center" wrapText="1"/>
    </xf>
    <xf numFmtId="0" fontId="16" fillId="2" borderId="5" xfId="2" applyFont="1" applyFill="1" applyBorder="1" applyAlignment="1" applyProtection="1">
      <alignment horizontal="center" vertical="center" wrapText="1"/>
    </xf>
    <xf numFmtId="0" fontId="17" fillId="2" borderId="5" xfId="2" applyFont="1" applyFill="1" applyBorder="1" applyAlignment="1" applyProtection="1">
      <alignment vertical="center" wrapText="1"/>
    </xf>
    <xf numFmtId="0" fontId="14" fillId="2" borderId="5" xfId="2" applyFont="1" applyFill="1" applyBorder="1" applyAlignment="1" applyProtection="1">
      <alignment vertical="center" wrapText="1"/>
    </xf>
    <xf numFmtId="0" fontId="14" fillId="2" borderId="5" xfId="2" quotePrefix="1" applyFont="1" applyFill="1" applyBorder="1" applyAlignment="1" applyProtection="1">
      <alignment vertical="center" wrapText="1"/>
    </xf>
    <xf numFmtId="0" fontId="13" fillId="2" borderId="8" xfId="2" applyFont="1" applyFill="1" applyBorder="1" applyAlignment="1" applyProtection="1">
      <alignment vertical="center" wrapText="1"/>
    </xf>
    <xf numFmtId="0" fontId="16" fillId="2" borderId="8" xfId="2" applyFont="1" applyFill="1" applyBorder="1" applyAlignment="1" applyProtection="1">
      <alignment horizontal="center" vertical="center" wrapText="1"/>
    </xf>
    <xf numFmtId="0" fontId="14" fillId="2" borderId="8" xfId="2" applyFont="1" applyFill="1" applyBorder="1" applyAlignment="1" applyProtection="1">
      <alignment vertical="center" wrapText="1"/>
    </xf>
    <xf numFmtId="164" fontId="14" fillId="2" borderId="8" xfId="4" applyNumberFormat="1" applyFont="1" applyFill="1" applyBorder="1" applyAlignment="1" applyProtection="1">
      <alignment horizontal="center" vertical="center"/>
    </xf>
    <xf numFmtId="0" fontId="4" fillId="2" borderId="2" xfId="2" applyFont="1" applyFill="1" applyBorder="1" applyAlignment="1" applyProtection="1">
      <alignment vertical="center" wrapText="1"/>
    </xf>
    <xf numFmtId="0" fontId="12" fillId="2" borderId="2" xfId="2" applyFont="1" applyFill="1" applyBorder="1" applyAlignment="1" applyProtection="1">
      <alignment horizontal="center" vertical="center" wrapText="1"/>
    </xf>
    <xf numFmtId="0" fontId="14" fillId="2" borderId="2" xfId="2" applyFont="1" applyFill="1" applyBorder="1" applyAlignment="1" applyProtection="1">
      <alignment vertical="center" wrapText="1"/>
    </xf>
    <xf numFmtId="164" fontId="14" fillId="2" borderId="2" xfId="4" applyNumberFormat="1" applyFont="1" applyFill="1" applyBorder="1" applyAlignment="1" applyProtection="1">
      <alignment horizontal="center" vertical="center"/>
    </xf>
    <xf numFmtId="164" fontId="10" fillId="2" borderId="0" xfId="4" applyNumberFormat="1" applyFont="1" applyFill="1" applyProtection="1"/>
    <xf numFmtId="164" fontId="14" fillId="2" borderId="13" xfId="4" applyNumberFormat="1" applyFont="1" applyFill="1" applyBorder="1" applyAlignment="1" applyProtection="1">
      <alignment horizontal="center" vertical="center"/>
    </xf>
    <xf numFmtId="0" fontId="13" fillId="2" borderId="2" xfId="2" applyFont="1" applyFill="1" applyBorder="1" applyAlignment="1" applyProtection="1">
      <alignment vertical="center"/>
    </xf>
    <xf numFmtId="0" fontId="16" fillId="2" borderId="2" xfId="2" applyFont="1" applyFill="1" applyBorder="1" applyAlignment="1" applyProtection="1">
      <alignment horizontal="center" vertical="center"/>
    </xf>
    <xf numFmtId="0" fontId="14" fillId="2" borderId="2" xfId="2" applyFont="1" applyFill="1" applyBorder="1" applyAlignment="1" applyProtection="1">
      <alignment vertical="center"/>
    </xf>
    <xf numFmtId="0" fontId="14" fillId="2" borderId="5" xfId="2" applyFont="1" applyFill="1" applyBorder="1" applyAlignment="1" applyProtection="1">
      <alignment wrapText="1"/>
    </xf>
    <xf numFmtId="0" fontId="16" fillId="2" borderId="5" xfId="2" applyFont="1" applyFill="1" applyBorder="1" applyAlignment="1" applyProtection="1">
      <alignment horizontal="center" vertical="top" wrapText="1"/>
    </xf>
    <xf numFmtId="0" fontId="14" fillId="2" borderId="5" xfId="2" applyFont="1" applyFill="1" applyBorder="1" applyAlignment="1" applyProtection="1">
      <alignment vertical="top" wrapText="1"/>
    </xf>
    <xf numFmtId="164" fontId="14" fillId="2" borderId="5" xfId="4" applyNumberFormat="1" applyFont="1" applyFill="1" applyBorder="1" applyAlignment="1" applyProtection="1">
      <alignment horizontal="center"/>
    </xf>
    <xf numFmtId="0" fontId="16" fillId="2" borderId="5" xfId="2" applyFont="1" applyFill="1" applyBorder="1" applyAlignment="1" applyProtection="1">
      <alignment wrapText="1"/>
    </xf>
    <xf numFmtId="0" fontId="16" fillId="2" borderId="5" xfId="2" applyFont="1" applyFill="1" applyBorder="1" applyAlignment="1" applyProtection="1">
      <alignment vertical="top" wrapText="1"/>
    </xf>
    <xf numFmtId="164" fontId="16" fillId="2" borderId="5" xfId="4" applyNumberFormat="1" applyFont="1" applyFill="1" applyBorder="1" applyAlignment="1" applyProtection="1">
      <alignment horizontal="center"/>
    </xf>
    <xf numFmtId="164" fontId="18" fillId="2" borderId="0" xfId="4" applyNumberFormat="1" applyFont="1" applyFill="1" applyProtection="1"/>
    <xf numFmtId="0" fontId="13" fillId="2" borderId="8" xfId="2" applyFont="1" applyFill="1" applyBorder="1" applyAlignment="1" applyProtection="1">
      <alignment wrapText="1"/>
    </xf>
    <xf numFmtId="0" fontId="16" fillId="2" borderId="8" xfId="2" applyFont="1" applyFill="1" applyBorder="1" applyAlignment="1" applyProtection="1">
      <alignment horizontal="center"/>
    </xf>
    <xf numFmtId="0" fontId="14" fillId="2" borderId="9" xfId="2" applyFont="1" applyFill="1" applyBorder="1" applyProtection="1"/>
    <xf numFmtId="164" fontId="13" fillId="6" borderId="1" xfId="4" applyNumberFormat="1" applyFont="1" applyFill="1" applyBorder="1" applyAlignment="1" applyProtection="1">
      <alignment horizontal="center"/>
    </xf>
    <xf numFmtId="0" fontId="4" fillId="2" borderId="3" xfId="2" applyFont="1" applyFill="1" applyBorder="1" applyProtection="1"/>
    <xf numFmtId="0" fontId="16" fillId="2" borderId="14" xfId="2" applyFont="1" applyFill="1" applyBorder="1" applyAlignment="1" applyProtection="1">
      <alignment horizontal="center"/>
    </xf>
    <xf numFmtId="0" fontId="14" fillId="2" borderId="14" xfId="2" applyFont="1" applyFill="1" applyBorder="1" applyProtection="1"/>
    <xf numFmtId="0" fontId="10" fillId="2" borderId="4" xfId="2" applyFont="1" applyFill="1" applyBorder="1" applyProtection="1"/>
    <xf numFmtId="0" fontId="16" fillId="2" borderId="0" xfId="2" applyFont="1" applyFill="1" applyBorder="1" applyAlignment="1" applyProtection="1">
      <alignment horizontal="center"/>
    </xf>
    <xf numFmtId="0" fontId="14" fillId="2" borderId="0" xfId="2" applyFont="1" applyFill="1" applyBorder="1" applyProtection="1"/>
    <xf numFmtId="0" fontId="10" fillId="2" borderId="7" xfId="2" applyFont="1" applyFill="1" applyBorder="1" applyProtection="1"/>
    <xf numFmtId="0" fontId="0" fillId="2" borderId="4" xfId="0" applyFont="1" applyFill="1" applyBorder="1" applyProtection="1"/>
    <xf numFmtId="0" fontId="11" fillId="2" borderId="6" xfId="2" applyFont="1" applyFill="1" applyBorder="1" applyProtection="1"/>
    <xf numFmtId="0" fontId="0" fillId="2" borderId="7" xfId="0" applyFont="1" applyFill="1" applyBorder="1" applyProtection="1"/>
    <xf numFmtId="0" fontId="16" fillId="2" borderId="15" xfId="2" applyFont="1" applyFill="1" applyBorder="1" applyAlignment="1" applyProtection="1">
      <alignment horizontal="center"/>
    </xf>
    <xf numFmtId="0" fontId="14" fillId="2" borderId="15" xfId="2" applyFont="1" applyFill="1" applyBorder="1" applyProtection="1"/>
    <xf numFmtId="0" fontId="0" fillId="2" borderId="10" xfId="0" applyFont="1" applyFill="1" applyBorder="1" applyProtection="1"/>
    <xf numFmtId="0" fontId="16" fillId="2" borderId="0" xfId="2" applyFont="1" applyFill="1" applyAlignment="1" applyProtection="1">
      <alignment horizontal="center" vertical="top" wrapText="1"/>
    </xf>
    <xf numFmtId="0" fontId="14" fillId="2" borderId="0" xfId="2" applyFont="1" applyFill="1" applyAlignment="1" applyProtection="1">
      <alignment vertical="top" wrapText="1"/>
    </xf>
    <xf numFmtId="0" fontId="13" fillId="2" borderId="1" xfId="2" applyFont="1" applyFill="1" applyBorder="1" applyAlignment="1" applyProtection="1">
      <alignment horizontal="center"/>
    </xf>
    <xf numFmtId="0" fontId="4" fillId="2" borderId="5" xfId="2" applyFont="1" applyFill="1" applyBorder="1" applyAlignment="1" applyProtection="1">
      <alignment vertical="center" wrapText="1"/>
    </xf>
    <xf numFmtId="0" fontId="14" fillId="2" borderId="2" xfId="2" applyFont="1" applyFill="1" applyBorder="1" applyAlignment="1" applyProtection="1">
      <alignment horizontal="center" vertical="center"/>
    </xf>
    <xf numFmtId="0" fontId="14" fillId="2" borderId="6" xfId="2" applyFont="1" applyFill="1" applyBorder="1" applyAlignment="1" applyProtection="1">
      <alignment vertical="center"/>
    </xf>
    <xf numFmtId="164" fontId="13" fillId="6" borderId="2" xfId="4" applyNumberFormat="1" applyFont="1" applyFill="1" applyBorder="1" applyAlignment="1" applyProtection="1">
      <alignment horizontal="center" vertical="center"/>
    </xf>
    <xf numFmtId="0" fontId="4" fillId="2" borderId="0" xfId="2" applyFont="1" applyFill="1" applyBorder="1" applyProtection="1"/>
    <xf numFmtId="0" fontId="4" fillId="2" borderId="15" xfId="2" applyFont="1" applyFill="1" applyBorder="1" applyProtection="1"/>
    <xf numFmtId="0" fontId="13" fillId="2" borderId="2" xfId="2" applyFont="1" applyFill="1" applyBorder="1" applyAlignment="1" applyProtection="1">
      <alignment horizontal="center"/>
    </xf>
    <xf numFmtId="0" fontId="14" fillId="2" borderId="6" xfId="2" applyFont="1" applyFill="1" applyBorder="1" applyAlignment="1" applyProtection="1">
      <alignment vertical="center" wrapText="1"/>
    </xf>
    <xf numFmtId="0" fontId="10" fillId="2" borderId="10" xfId="2" applyFont="1" applyFill="1" applyBorder="1" applyProtection="1"/>
    <xf numFmtId="0" fontId="14" fillId="2" borderId="6" xfId="2" applyFont="1" applyFill="1" applyBorder="1" applyProtection="1"/>
    <xf numFmtId="0" fontId="13" fillId="2" borderId="6" xfId="2" applyFont="1" applyFill="1" applyBorder="1" applyProtection="1"/>
    <xf numFmtId="0" fontId="19" fillId="2" borderId="0" xfId="2" applyFont="1" applyFill="1" applyBorder="1" applyAlignment="1" applyProtection="1">
      <alignment horizontal="center" wrapText="1"/>
    </xf>
    <xf numFmtId="0" fontId="12" fillId="2" borderId="5" xfId="2" applyFont="1" applyFill="1" applyBorder="1" applyAlignment="1" applyProtection="1">
      <alignment horizontal="center" vertical="center" wrapText="1"/>
    </xf>
    <xf numFmtId="164" fontId="14" fillId="5" borderId="2" xfId="4" applyNumberFormat="1" applyFont="1" applyFill="1" applyBorder="1" applyAlignment="1" applyProtection="1">
      <alignment horizontal="center" vertical="center"/>
    </xf>
    <xf numFmtId="0" fontId="13" fillId="2" borderId="5" xfId="2" applyFont="1" applyFill="1" applyBorder="1" applyAlignment="1" applyProtection="1">
      <alignment vertical="center"/>
    </xf>
    <xf numFmtId="0" fontId="13" fillId="2" borderId="5" xfId="2" applyFont="1" applyFill="1" applyBorder="1" applyAlignment="1" applyProtection="1">
      <alignment horizontal="center" vertical="center"/>
    </xf>
    <xf numFmtId="0" fontId="4" fillId="2" borderId="3" xfId="2" applyFont="1" applyFill="1" applyBorder="1" applyAlignment="1" applyProtection="1">
      <alignment vertical="center"/>
    </xf>
    <xf numFmtId="0" fontId="16" fillId="2" borderId="14" xfId="2" applyFont="1" applyFill="1" applyBorder="1" applyAlignment="1" applyProtection="1">
      <alignment horizontal="center" vertical="center"/>
    </xf>
    <xf numFmtId="0" fontId="14" fillId="2" borderId="14" xfId="2" applyFont="1" applyFill="1" applyBorder="1" applyAlignment="1" applyProtection="1">
      <alignment vertical="center"/>
    </xf>
    <xf numFmtId="0" fontId="10" fillId="2" borderId="4" xfId="2" applyFont="1" applyFill="1" applyBorder="1" applyAlignment="1" applyProtection="1">
      <alignment vertical="center"/>
    </xf>
    <xf numFmtId="0" fontId="11" fillId="2" borderId="9" xfId="2" applyFont="1" applyFill="1" applyBorder="1" applyAlignment="1" applyProtection="1">
      <alignment vertical="center"/>
    </xf>
    <xf numFmtId="0" fontId="16" fillId="2" borderId="15" xfId="2" applyFont="1" applyFill="1" applyBorder="1" applyAlignment="1" applyProtection="1">
      <alignment horizontal="center" vertical="center"/>
    </xf>
    <xf numFmtId="0" fontId="14" fillId="2" borderId="15" xfId="2" applyFont="1" applyFill="1" applyBorder="1" applyAlignment="1" applyProtection="1">
      <alignment vertical="center"/>
    </xf>
    <xf numFmtId="0" fontId="10" fillId="2" borderId="10" xfId="2" applyFont="1" applyFill="1" applyBorder="1" applyAlignment="1" applyProtection="1">
      <alignment vertical="center"/>
    </xf>
    <xf numFmtId="0" fontId="0" fillId="2" borderId="0" xfId="0" applyFont="1" applyFill="1" applyBorder="1" applyAlignment="1" applyProtection="1">
      <alignment vertical="center"/>
    </xf>
    <xf numFmtId="0" fontId="14" fillId="2" borderId="0" xfId="2" applyFont="1" applyFill="1" applyBorder="1" applyAlignment="1" applyProtection="1">
      <alignment vertical="center"/>
    </xf>
    <xf numFmtId="4" fontId="14" fillId="2" borderId="0" xfId="2" applyNumberFormat="1" applyFont="1" applyFill="1" applyBorder="1" applyAlignment="1" applyProtection="1">
      <alignment vertical="center"/>
    </xf>
    <xf numFmtId="0" fontId="10" fillId="2" borderId="0" xfId="2" applyFont="1" applyFill="1" applyAlignment="1" applyProtection="1">
      <alignment vertical="center"/>
    </xf>
    <xf numFmtId="0" fontId="14" fillId="2" borderId="0" xfId="2" applyFont="1" applyFill="1" applyAlignment="1" applyProtection="1">
      <alignment horizontal="right" vertical="center"/>
    </xf>
    <xf numFmtId="0" fontId="14" fillId="2" borderId="0" xfId="2" applyFont="1" applyFill="1" applyAlignment="1" applyProtection="1">
      <alignment vertical="center"/>
    </xf>
    <xf numFmtId="0" fontId="23" fillId="0" borderId="0" xfId="3" applyFont="1" applyBorder="1" applyAlignment="1">
      <alignment horizontal="left"/>
    </xf>
    <xf numFmtId="0" fontId="20" fillId="3" borderId="0" xfId="1" applyFont="1" applyFill="1" applyBorder="1" applyAlignment="1" applyProtection="1">
      <alignment horizontal="center" vertical="center" wrapText="1"/>
    </xf>
    <xf numFmtId="0" fontId="0" fillId="4" borderId="0" xfId="0" quotePrefix="1" applyFont="1" applyFill="1" applyBorder="1" applyAlignment="1" applyProtection="1">
      <alignment horizontal="left" vertical="top" wrapText="1"/>
    </xf>
    <xf numFmtId="0" fontId="1" fillId="4" borderId="0" xfId="0" applyFont="1" applyFill="1" applyBorder="1" applyAlignment="1" applyProtection="1">
      <alignment horizontal="left" vertical="top" wrapText="1"/>
    </xf>
    <xf numFmtId="0" fontId="6" fillId="4" borderId="0" xfId="0" applyFont="1" applyFill="1" applyBorder="1" applyAlignment="1" applyProtection="1">
      <alignment horizontal="center"/>
    </xf>
    <xf numFmtId="0" fontId="2" fillId="4" borderId="0" xfId="0" applyFont="1" applyFill="1" applyBorder="1" applyAlignment="1" applyProtection="1">
      <alignment horizontal="center" vertical="center" wrapText="1"/>
    </xf>
    <xf numFmtId="0" fontId="1" fillId="4" borderId="0" xfId="0" applyFont="1" applyFill="1" applyBorder="1" applyAlignment="1" applyProtection="1">
      <alignment horizontal="center"/>
    </xf>
    <xf numFmtId="0" fontId="4" fillId="4" borderId="0" xfId="1" applyFont="1" applyFill="1" applyBorder="1" applyAlignment="1" applyProtection="1">
      <alignment horizontal="left"/>
    </xf>
    <xf numFmtId="0" fontId="14" fillId="2" borderId="6" xfId="2" quotePrefix="1" applyFont="1" applyFill="1" applyBorder="1" applyAlignment="1" applyProtection="1">
      <alignment wrapText="1"/>
    </xf>
    <xf numFmtId="0" fontId="10" fillId="2" borderId="0" xfId="2" applyFont="1" applyFill="1" applyBorder="1" applyAlignment="1" applyProtection="1">
      <alignment wrapText="1"/>
    </xf>
    <xf numFmtId="0" fontId="11" fillId="2" borderId="9" xfId="2" applyFont="1" applyFill="1" applyBorder="1" applyAlignment="1" applyProtection="1">
      <alignment vertical="top" wrapText="1"/>
    </xf>
    <xf numFmtId="0" fontId="10" fillId="2" borderId="15" xfId="2" applyFont="1" applyFill="1" applyBorder="1" applyAlignment="1" applyProtection="1">
      <alignment vertical="top" wrapText="1"/>
    </xf>
    <xf numFmtId="0" fontId="14" fillId="2" borderId="6" xfId="2" quotePrefix="1" applyFont="1" applyFill="1" applyBorder="1" applyAlignment="1" applyProtection="1">
      <alignment horizontal="left" vertical="center"/>
    </xf>
    <xf numFmtId="0" fontId="14" fillId="2" borderId="0" xfId="2" quotePrefix="1" applyFont="1" applyFill="1" applyBorder="1" applyAlignment="1" applyProtection="1">
      <alignment horizontal="left" vertical="center"/>
    </xf>
    <xf numFmtId="0" fontId="14" fillId="2" borderId="7" xfId="2" quotePrefix="1" applyFont="1" applyFill="1" applyBorder="1" applyAlignment="1" applyProtection="1">
      <alignment horizontal="left" vertical="center"/>
    </xf>
    <xf numFmtId="0" fontId="14" fillId="2" borderId="9" xfId="2" quotePrefix="1" applyFont="1" applyFill="1" applyBorder="1" applyAlignment="1" applyProtection="1">
      <alignment horizontal="left" vertical="center"/>
    </xf>
    <xf numFmtId="0" fontId="14" fillId="2" borderId="15" xfId="2" quotePrefix="1" applyFont="1" applyFill="1" applyBorder="1" applyAlignment="1" applyProtection="1">
      <alignment horizontal="left" vertical="center"/>
    </xf>
    <xf numFmtId="0" fontId="14" fillId="2" borderId="10" xfId="2" quotePrefix="1" applyFont="1" applyFill="1" applyBorder="1" applyAlignment="1" applyProtection="1">
      <alignment horizontal="left" vertical="center"/>
    </xf>
  </cellXfs>
  <cellStyles count="5">
    <cellStyle name="Milliers" xfId="4" builtinId="3"/>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6"/>
  <sheetViews>
    <sheetView tabSelected="1" zoomScale="85" zoomScaleNormal="85" workbookViewId="0">
      <selection activeCell="B11" sqref="B11"/>
    </sheetView>
  </sheetViews>
  <sheetFormatPr baseColWidth="10" defaultColWidth="11.5703125" defaultRowHeight="15" x14ac:dyDescent="0.25"/>
  <cols>
    <col min="1" max="1" width="34.42578125" style="15" customWidth="1"/>
    <col min="2" max="2" width="19" style="15" customWidth="1"/>
    <col min="3" max="3" width="33.5703125" style="15" customWidth="1"/>
    <col min="4" max="5" width="21" style="15" customWidth="1"/>
    <col min="6" max="16384" width="11.5703125" style="15"/>
  </cols>
  <sheetData>
    <row r="1" spans="1:5" ht="50.45" customHeight="1" x14ac:dyDescent="0.25">
      <c r="A1" s="120" t="s">
        <v>427</v>
      </c>
      <c r="B1" s="120"/>
      <c r="C1" s="120"/>
      <c r="D1" s="120"/>
      <c r="E1" s="120"/>
    </row>
    <row r="2" spans="1:5" ht="14.45" x14ac:dyDescent="0.3">
      <c r="A2" s="125"/>
      <c r="B2" s="125"/>
      <c r="C2" s="125"/>
      <c r="D2" s="125"/>
      <c r="E2" s="125"/>
    </row>
    <row r="3" spans="1:5" ht="18" x14ac:dyDescent="0.35">
      <c r="A3" s="126" t="s">
        <v>0</v>
      </c>
      <c r="B3" s="126"/>
      <c r="C3" s="126"/>
      <c r="D3" s="126"/>
      <c r="E3" s="126"/>
    </row>
    <row r="4" spans="1:5" ht="14.45" x14ac:dyDescent="0.3">
      <c r="A4" s="125"/>
      <c r="B4" s="125"/>
      <c r="C4" s="125"/>
      <c r="D4" s="125"/>
      <c r="E4" s="125"/>
    </row>
    <row r="5" spans="1:5" s="16" customFormat="1" ht="238.5" customHeight="1" x14ac:dyDescent="0.25">
      <c r="A5" s="121" t="s">
        <v>433</v>
      </c>
      <c r="B5" s="122"/>
      <c r="C5" s="122"/>
      <c r="D5" s="122"/>
      <c r="E5" s="122"/>
    </row>
    <row r="6" spans="1:5" ht="14.45" x14ac:dyDescent="0.3">
      <c r="A6" s="125"/>
      <c r="B6" s="125"/>
      <c r="C6" s="125"/>
      <c r="D6" s="125"/>
      <c r="E6" s="125"/>
    </row>
    <row r="7" spans="1:5" ht="39" customHeight="1" x14ac:dyDescent="0.25">
      <c r="A7" s="124" t="s">
        <v>426</v>
      </c>
      <c r="B7" s="124"/>
      <c r="C7" s="124"/>
      <c r="D7" s="124"/>
      <c r="E7" s="124"/>
    </row>
    <row r="8" spans="1:5" ht="14.45" x14ac:dyDescent="0.3">
      <c r="A8" s="125"/>
      <c r="B8" s="125"/>
      <c r="C8" s="125"/>
      <c r="D8" s="125"/>
      <c r="E8" s="125"/>
    </row>
    <row r="9" spans="1:5" ht="21" x14ac:dyDescent="0.35">
      <c r="A9" s="123" t="s">
        <v>428</v>
      </c>
      <c r="B9" s="123"/>
      <c r="C9" s="123"/>
      <c r="D9" s="123"/>
      <c r="E9" s="123"/>
    </row>
    <row r="10" spans="1:5" ht="47.45" customHeight="1" x14ac:dyDescent="0.25">
      <c r="A10" s="17"/>
      <c r="B10" s="17"/>
      <c r="C10" s="17"/>
      <c r="D10" s="17"/>
      <c r="E10" s="17"/>
    </row>
    <row r="11" spans="1:5" s="19" customFormat="1" ht="18.75" x14ac:dyDescent="0.3">
      <c r="A11" s="18" t="s">
        <v>1</v>
      </c>
      <c r="B11" s="4" t="s">
        <v>432</v>
      </c>
      <c r="D11" s="20" t="s">
        <v>371</v>
      </c>
      <c r="E11" s="21">
        <f>VLOOKUP(B11,Paramètres!$A:$B,2,FALSE)</f>
        <v>0</v>
      </c>
    </row>
    <row r="12" spans="1:5" s="23" customFormat="1" ht="18.75" x14ac:dyDescent="0.3">
      <c r="A12" s="18" t="s">
        <v>379</v>
      </c>
      <c r="B12" s="22">
        <f>VLOOKUP(B11,Paramètres!$A:$C,3,FALSE)</f>
        <v>0</v>
      </c>
    </row>
    <row r="13" spans="1:5" s="23" customFormat="1" x14ac:dyDescent="0.25"/>
    <row r="14" spans="1:5" s="23" customFormat="1" ht="18.75" x14ac:dyDescent="0.3">
      <c r="A14" s="24" t="s">
        <v>2</v>
      </c>
      <c r="B14" s="25"/>
      <c r="C14" s="26"/>
      <c r="D14" s="26"/>
      <c r="E14" s="26"/>
    </row>
    <row r="15" spans="1:5" s="23" customFormat="1" x14ac:dyDescent="0.25"/>
    <row r="16" spans="1:5" s="23" customFormat="1" ht="15.75" x14ac:dyDescent="0.25">
      <c r="A16" s="27" t="s">
        <v>3</v>
      </c>
      <c r="B16" s="28" t="s">
        <v>4</v>
      </c>
      <c r="C16" s="29"/>
      <c r="D16" s="26"/>
      <c r="E16" s="26"/>
    </row>
    <row r="17" spans="1:5" s="23" customFormat="1" ht="15.75" x14ac:dyDescent="0.25">
      <c r="A17" s="30" t="s">
        <v>403</v>
      </c>
      <c r="B17" s="31" t="s">
        <v>406</v>
      </c>
      <c r="C17" s="32"/>
      <c r="D17" s="26"/>
      <c r="E17" s="26"/>
    </row>
    <row r="18" spans="1:5" s="23" customFormat="1" ht="15.75" x14ac:dyDescent="0.25">
      <c r="A18" s="30" t="s">
        <v>404</v>
      </c>
      <c r="B18" s="31" t="s">
        <v>407</v>
      </c>
      <c r="C18" s="32"/>
      <c r="D18" s="26"/>
      <c r="E18" s="26"/>
    </row>
    <row r="19" spans="1:5" s="23" customFormat="1" ht="15.75" x14ac:dyDescent="0.25">
      <c r="A19" s="33" t="s">
        <v>405</v>
      </c>
      <c r="B19" s="34" t="s">
        <v>408</v>
      </c>
      <c r="C19" s="35"/>
      <c r="D19" s="26"/>
      <c r="E19" s="26"/>
    </row>
    <row r="20" spans="1:5" s="23" customFormat="1" x14ac:dyDescent="0.25"/>
    <row r="21" spans="1:5" s="37" customFormat="1" ht="54" x14ac:dyDescent="0.25">
      <c r="A21" s="36" t="s">
        <v>5</v>
      </c>
      <c r="B21" s="36" t="s">
        <v>6</v>
      </c>
      <c r="C21" s="36" t="s">
        <v>7</v>
      </c>
      <c r="D21" s="36" t="s">
        <v>429</v>
      </c>
      <c r="E21" s="36" t="s">
        <v>8</v>
      </c>
    </row>
    <row r="22" spans="1:5" s="23" customFormat="1" ht="18.75" x14ac:dyDescent="0.25">
      <c r="A22" s="38" t="s">
        <v>9</v>
      </c>
      <c r="B22" s="39"/>
      <c r="C22" s="40"/>
      <c r="D22" s="41"/>
      <c r="E22" s="41"/>
    </row>
    <row r="23" spans="1:5" s="23" customFormat="1" ht="15.75" x14ac:dyDescent="0.25">
      <c r="A23" s="40"/>
      <c r="B23" s="42"/>
      <c r="C23" s="40"/>
      <c r="D23" s="41"/>
      <c r="E23" s="41"/>
    </row>
    <row r="24" spans="1:5" s="23" customFormat="1" ht="31.5" x14ac:dyDescent="0.25">
      <c r="A24" s="43" t="s">
        <v>430</v>
      </c>
      <c r="B24" s="44"/>
      <c r="C24" s="45" t="s">
        <v>10</v>
      </c>
      <c r="D24" s="41"/>
      <c r="E24" s="41"/>
    </row>
    <row r="25" spans="1:5" s="23" customFormat="1" ht="15.75" x14ac:dyDescent="0.25">
      <c r="A25" s="46" t="s">
        <v>11</v>
      </c>
      <c r="B25" s="44"/>
      <c r="C25" s="46"/>
      <c r="D25" s="6">
        <f>E25/15</f>
        <v>0</v>
      </c>
      <c r="E25" s="5">
        <v>0</v>
      </c>
    </row>
    <row r="26" spans="1:5" s="23" customFormat="1" ht="15.75" x14ac:dyDescent="0.25">
      <c r="A26" s="46"/>
      <c r="B26" s="44"/>
      <c r="C26" s="46"/>
      <c r="D26" s="7"/>
      <c r="E26" s="7"/>
    </row>
    <row r="27" spans="1:5" s="23" customFormat="1" ht="31.5" x14ac:dyDescent="0.25">
      <c r="A27" s="43" t="s">
        <v>12</v>
      </c>
      <c r="B27" s="44"/>
      <c r="C27" s="45" t="s">
        <v>13</v>
      </c>
      <c r="D27" s="7"/>
      <c r="E27" s="7"/>
    </row>
    <row r="28" spans="1:5" s="23" customFormat="1" ht="15.75" x14ac:dyDescent="0.25">
      <c r="A28" s="47" t="s">
        <v>372</v>
      </c>
      <c r="B28" s="44" t="s">
        <v>14</v>
      </c>
      <c r="C28" s="46" t="s">
        <v>15</v>
      </c>
      <c r="D28" s="8">
        <f>E28/30</f>
        <v>0</v>
      </c>
      <c r="E28" s="5">
        <v>0</v>
      </c>
    </row>
    <row r="29" spans="1:5" s="23" customFormat="1" ht="15.75" x14ac:dyDescent="0.25">
      <c r="A29" s="47" t="s">
        <v>373</v>
      </c>
      <c r="B29" s="44" t="s">
        <v>14</v>
      </c>
      <c r="C29" s="46" t="s">
        <v>15</v>
      </c>
      <c r="D29" s="8">
        <f>E29/30</f>
        <v>0</v>
      </c>
      <c r="E29" s="11">
        <v>0</v>
      </c>
    </row>
    <row r="30" spans="1:5" s="23" customFormat="1" ht="31.5" x14ac:dyDescent="0.25">
      <c r="A30" s="47" t="s">
        <v>374</v>
      </c>
      <c r="B30" s="44"/>
      <c r="C30" s="46"/>
      <c r="D30" s="8">
        <f>E30/30</f>
        <v>0</v>
      </c>
      <c r="E30" s="11">
        <v>0</v>
      </c>
    </row>
    <row r="31" spans="1:5" s="23" customFormat="1" ht="47.25" x14ac:dyDescent="0.25">
      <c r="A31" s="47" t="s">
        <v>375</v>
      </c>
      <c r="B31" s="44"/>
      <c r="C31" s="46"/>
      <c r="D31" s="8">
        <f>E31/10</f>
        <v>0</v>
      </c>
      <c r="E31" s="11">
        <v>0</v>
      </c>
    </row>
    <row r="32" spans="1:5" s="23" customFormat="1" ht="15.75" x14ac:dyDescent="0.25">
      <c r="A32" s="46"/>
      <c r="B32" s="44"/>
      <c r="C32" s="46"/>
      <c r="D32" s="7"/>
      <c r="E32" s="7"/>
    </row>
    <row r="33" spans="1:5" s="23" customFormat="1" ht="15.75" x14ac:dyDescent="0.25">
      <c r="A33" s="47" t="s">
        <v>376</v>
      </c>
      <c r="B33" s="44" t="s">
        <v>14</v>
      </c>
      <c r="C33" s="46" t="s">
        <v>15</v>
      </c>
      <c r="D33" s="6">
        <f>E33/30</f>
        <v>0</v>
      </c>
      <c r="E33" s="5">
        <v>0</v>
      </c>
    </row>
    <row r="34" spans="1:5" s="23" customFormat="1" ht="15.75" x14ac:dyDescent="0.25">
      <c r="A34" s="47" t="s">
        <v>377</v>
      </c>
      <c r="B34" s="44">
        <v>1</v>
      </c>
      <c r="C34" s="46" t="s">
        <v>15</v>
      </c>
      <c r="D34" s="9">
        <f>E34/10</f>
        <v>0</v>
      </c>
      <c r="E34" s="11">
        <v>0</v>
      </c>
    </row>
    <row r="35" spans="1:5" s="23" customFormat="1" ht="15.75" x14ac:dyDescent="0.25">
      <c r="A35" s="46"/>
      <c r="B35" s="44"/>
      <c r="C35" s="46"/>
      <c r="D35" s="7"/>
      <c r="E35" s="7"/>
    </row>
    <row r="36" spans="1:5" s="23" customFormat="1" ht="15.75" x14ac:dyDescent="0.25">
      <c r="A36" s="48" t="s">
        <v>16</v>
      </c>
      <c r="B36" s="49"/>
      <c r="C36" s="50"/>
      <c r="D36" s="10">
        <f>SUM(D25:D34)</f>
        <v>0</v>
      </c>
      <c r="E36" s="51"/>
    </row>
    <row r="37" spans="1:5" s="23" customFormat="1" ht="37.15" customHeight="1" x14ac:dyDescent="0.25">
      <c r="A37" s="52" t="s">
        <v>17</v>
      </c>
      <c r="B37" s="53"/>
      <c r="C37" s="54"/>
      <c r="D37" s="55"/>
      <c r="E37" s="56"/>
    </row>
    <row r="38" spans="1:5" s="23" customFormat="1" ht="15.75" x14ac:dyDescent="0.25">
      <c r="A38" s="46"/>
      <c r="B38" s="44"/>
      <c r="C38" s="46"/>
      <c r="D38" s="7"/>
      <c r="E38" s="56"/>
    </row>
    <row r="39" spans="1:5" s="23" customFormat="1" ht="15.75" x14ac:dyDescent="0.25">
      <c r="A39" s="47" t="s">
        <v>380</v>
      </c>
      <c r="B39" s="44"/>
      <c r="C39" s="46" t="s">
        <v>18</v>
      </c>
      <c r="D39" s="5">
        <v>0</v>
      </c>
      <c r="E39" s="56"/>
    </row>
    <row r="40" spans="1:5" s="23" customFormat="1" ht="15.75" x14ac:dyDescent="0.25">
      <c r="A40" s="47" t="s">
        <v>381</v>
      </c>
      <c r="B40" s="44">
        <v>1</v>
      </c>
      <c r="C40" s="46" t="s">
        <v>18</v>
      </c>
      <c r="D40" s="5">
        <v>0</v>
      </c>
      <c r="E40" s="56"/>
    </row>
    <row r="41" spans="1:5" s="23" customFormat="1" ht="15.75" x14ac:dyDescent="0.25">
      <c r="A41" s="47" t="s">
        <v>382</v>
      </c>
      <c r="B41" s="44">
        <v>1</v>
      </c>
      <c r="C41" s="46" t="s">
        <v>18</v>
      </c>
      <c r="D41" s="11">
        <v>0</v>
      </c>
      <c r="E41" s="56"/>
    </row>
    <row r="42" spans="1:5" s="23" customFormat="1" ht="15.75" x14ac:dyDescent="0.25">
      <c r="A42" s="47" t="s">
        <v>383</v>
      </c>
      <c r="B42" s="44">
        <v>1</v>
      </c>
      <c r="C42" s="46" t="s">
        <v>18</v>
      </c>
      <c r="D42" s="11">
        <v>0</v>
      </c>
      <c r="E42" s="56"/>
    </row>
    <row r="43" spans="1:5" s="23" customFormat="1" ht="47.25" x14ac:dyDescent="0.25">
      <c r="A43" s="47" t="s">
        <v>384</v>
      </c>
      <c r="B43" s="44"/>
      <c r="C43" s="46" t="s">
        <v>18</v>
      </c>
      <c r="D43" s="11">
        <v>0</v>
      </c>
      <c r="E43" s="56"/>
    </row>
    <row r="44" spans="1:5" s="23" customFormat="1" ht="31.5" x14ac:dyDescent="0.25">
      <c r="A44" s="47" t="s">
        <v>385</v>
      </c>
      <c r="B44" s="44">
        <v>1</v>
      </c>
      <c r="C44" s="46" t="s">
        <v>18</v>
      </c>
      <c r="D44" s="11">
        <v>0</v>
      </c>
      <c r="E44" s="56"/>
    </row>
    <row r="45" spans="1:5" s="23" customFormat="1" ht="47.25" x14ac:dyDescent="0.25">
      <c r="A45" s="47" t="s">
        <v>386</v>
      </c>
      <c r="B45" s="44">
        <v>1</v>
      </c>
      <c r="C45" s="46" t="s">
        <v>18</v>
      </c>
      <c r="D45" s="11">
        <v>0</v>
      </c>
      <c r="E45" s="56"/>
    </row>
    <row r="46" spans="1:5" s="23" customFormat="1" ht="31.5" x14ac:dyDescent="0.25">
      <c r="A46" s="47" t="s">
        <v>387</v>
      </c>
      <c r="B46" s="44">
        <v>1</v>
      </c>
      <c r="C46" s="46" t="s">
        <v>18</v>
      </c>
      <c r="D46" s="11">
        <v>0</v>
      </c>
      <c r="E46" s="56"/>
    </row>
    <row r="47" spans="1:5" s="23" customFormat="1" ht="47.25" x14ac:dyDescent="0.25">
      <c r="A47" s="47" t="s">
        <v>388</v>
      </c>
      <c r="B47" s="44">
        <v>1</v>
      </c>
      <c r="C47" s="46" t="s">
        <v>18</v>
      </c>
      <c r="D47" s="11">
        <v>0</v>
      </c>
      <c r="E47" s="56"/>
    </row>
    <row r="48" spans="1:5" s="23" customFormat="1" ht="15.75" x14ac:dyDescent="0.25">
      <c r="A48" s="47" t="s">
        <v>389</v>
      </c>
      <c r="B48" s="44"/>
      <c r="C48" s="46" t="s">
        <v>18</v>
      </c>
      <c r="D48" s="12">
        <v>0</v>
      </c>
      <c r="E48" s="56"/>
    </row>
    <row r="49" spans="1:5" s="23" customFormat="1" ht="15.75" x14ac:dyDescent="0.25">
      <c r="A49" s="46"/>
      <c r="B49" s="44"/>
      <c r="C49" s="46"/>
      <c r="D49" s="57"/>
      <c r="E49" s="56"/>
    </row>
    <row r="50" spans="1:5" s="23" customFormat="1" ht="15.75" x14ac:dyDescent="0.25">
      <c r="A50" s="58" t="s">
        <v>19</v>
      </c>
      <c r="B50" s="59"/>
      <c r="C50" s="60"/>
      <c r="D50" s="55"/>
      <c r="E50" s="56"/>
    </row>
    <row r="51" spans="1:5" s="23" customFormat="1" ht="31.5" x14ac:dyDescent="0.25">
      <c r="A51" s="47" t="s">
        <v>390</v>
      </c>
      <c r="B51" s="44">
        <v>1</v>
      </c>
      <c r="C51" s="46" t="s">
        <v>18</v>
      </c>
      <c r="D51" s="5">
        <v>0</v>
      </c>
      <c r="E51" s="56"/>
    </row>
    <row r="52" spans="1:5" s="23" customFormat="1" ht="47.25" x14ac:dyDescent="0.25">
      <c r="A52" s="47" t="s">
        <v>391</v>
      </c>
      <c r="B52" s="44">
        <v>1</v>
      </c>
      <c r="C52" s="46" t="s">
        <v>18</v>
      </c>
      <c r="D52" s="5">
        <v>0</v>
      </c>
      <c r="E52" s="56"/>
    </row>
    <row r="53" spans="1:5" s="23" customFormat="1" ht="15.75" x14ac:dyDescent="0.25">
      <c r="A53" s="61"/>
      <c r="B53" s="62"/>
      <c r="C53" s="63"/>
      <c r="D53" s="64"/>
      <c r="E53" s="56"/>
    </row>
    <row r="54" spans="1:5" s="23" customFormat="1" ht="15.75" x14ac:dyDescent="0.25">
      <c r="A54" s="65"/>
      <c r="B54" s="62"/>
      <c r="C54" s="66"/>
      <c r="D54" s="67"/>
      <c r="E54" s="68"/>
    </row>
    <row r="55" spans="1:5" s="23" customFormat="1" ht="31.5" x14ac:dyDescent="0.25">
      <c r="A55" s="69" t="s">
        <v>20</v>
      </c>
      <c r="B55" s="70"/>
      <c r="C55" s="71"/>
      <c r="D55" s="72">
        <f>SUM(D36:D48)-D51-D52</f>
        <v>0</v>
      </c>
      <c r="E55" s="56"/>
    </row>
    <row r="56" spans="1:5" s="23" customFormat="1" ht="18.75" x14ac:dyDescent="0.3">
      <c r="A56" s="73" t="s">
        <v>21</v>
      </c>
      <c r="B56" s="74"/>
      <c r="C56" s="75"/>
      <c r="D56" s="76"/>
      <c r="E56" s="26"/>
    </row>
    <row r="57" spans="1:5" s="23" customFormat="1" ht="15.75" x14ac:dyDescent="0.25">
      <c r="A57" s="31" t="s">
        <v>392</v>
      </c>
      <c r="B57" s="77"/>
      <c r="C57" s="78"/>
      <c r="D57" s="79"/>
      <c r="E57" s="26"/>
    </row>
    <row r="58" spans="1:5" s="23" customFormat="1" x14ac:dyDescent="0.25">
      <c r="A58" s="127" t="s">
        <v>393</v>
      </c>
      <c r="B58" s="128"/>
      <c r="C58" s="128"/>
      <c r="D58" s="79"/>
      <c r="E58" s="26"/>
    </row>
    <row r="59" spans="1:5" s="23" customFormat="1" x14ac:dyDescent="0.25">
      <c r="A59" s="127" t="s">
        <v>394</v>
      </c>
      <c r="B59" s="128"/>
      <c r="C59" s="128"/>
      <c r="D59" s="79"/>
      <c r="E59" s="26"/>
    </row>
    <row r="60" spans="1:5" s="23" customFormat="1" ht="15.75" x14ac:dyDescent="0.25">
      <c r="A60" s="31" t="s">
        <v>395</v>
      </c>
      <c r="B60" s="77"/>
      <c r="C60" s="78"/>
      <c r="D60" s="79"/>
      <c r="E60" s="26"/>
    </row>
    <row r="61" spans="1:5" s="23" customFormat="1" ht="15.75" x14ac:dyDescent="0.25">
      <c r="A61" s="31" t="s">
        <v>396</v>
      </c>
      <c r="B61" s="77"/>
      <c r="C61" s="78"/>
      <c r="D61" s="79"/>
      <c r="E61" s="26"/>
    </row>
    <row r="62" spans="1:5" s="23" customFormat="1" ht="15.75" x14ac:dyDescent="0.25">
      <c r="A62" s="31" t="s">
        <v>397</v>
      </c>
      <c r="B62" s="77"/>
      <c r="C62" s="78"/>
      <c r="D62" s="79"/>
      <c r="E62" s="26"/>
    </row>
    <row r="63" spans="1:5" s="23" customFormat="1" ht="15.75" x14ac:dyDescent="0.25">
      <c r="A63" s="31" t="s">
        <v>398</v>
      </c>
      <c r="B63" s="77"/>
      <c r="C63" s="78"/>
      <c r="D63" s="79"/>
      <c r="E63" s="26"/>
    </row>
    <row r="64" spans="1:5" s="23" customFormat="1" ht="15.75" x14ac:dyDescent="0.25">
      <c r="A64" s="31" t="s">
        <v>399</v>
      </c>
      <c r="B64" s="77"/>
      <c r="C64" s="78"/>
      <c r="D64" s="79"/>
      <c r="E64" s="26"/>
    </row>
    <row r="65" spans="1:5" s="23" customFormat="1" ht="15.75" x14ac:dyDescent="0.25">
      <c r="A65" s="31" t="s">
        <v>400</v>
      </c>
      <c r="B65" s="77"/>
      <c r="C65" s="78"/>
      <c r="D65" s="79"/>
      <c r="E65" s="26"/>
    </row>
    <row r="66" spans="1:5" s="23" customFormat="1" ht="15.75" x14ac:dyDescent="0.25">
      <c r="A66" s="31" t="s">
        <v>401</v>
      </c>
      <c r="B66" s="77"/>
      <c r="C66" s="78"/>
      <c r="D66" s="79"/>
      <c r="E66" s="26"/>
    </row>
    <row r="67" spans="1:5" s="23" customFormat="1" ht="15.75" x14ac:dyDescent="0.25">
      <c r="A67" s="31" t="s">
        <v>402</v>
      </c>
      <c r="B67" s="77"/>
      <c r="C67" s="78"/>
      <c r="D67" s="79"/>
      <c r="E67" s="26"/>
    </row>
    <row r="68" spans="1:5" s="23" customFormat="1" ht="18.75" x14ac:dyDescent="0.3">
      <c r="A68" s="73" t="s">
        <v>22</v>
      </c>
      <c r="B68" s="74"/>
      <c r="C68" s="75"/>
      <c r="D68" s="80"/>
    </row>
    <row r="69" spans="1:5" s="23" customFormat="1" ht="15.75" x14ac:dyDescent="0.25">
      <c r="A69" s="81" t="s">
        <v>23</v>
      </c>
      <c r="B69" s="77"/>
      <c r="C69" s="78"/>
      <c r="D69" s="82"/>
    </row>
    <row r="70" spans="1:5" s="23" customFormat="1" ht="15.75" x14ac:dyDescent="0.25">
      <c r="A70" s="81" t="s">
        <v>24</v>
      </c>
      <c r="B70" s="77"/>
      <c r="C70" s="78"/>
      <c r="D70" s="82"/>
    </row>
    <row r="71" spans="1:5" s="23" customFormat="1" ht="15.75" x14ac:dyDescent="0.25">
      <c r="A71" s="71"/>
      <c r="B71" s="83"/>
      <c r="C71" s="84"/>
      <c r="D71" s="85"/>
    </row>
    <row r="72" spans="1:5" s="23" customFormat="1" ht="18.75" x14ac:dyDescent="0.3">
      <c r="A72" s="24" t="s">
        <v>25</v>
      </c>
      <c r="B72" s="86"/>
      <c r="C72" s="87"/>
    </row>
    <row r="73" spans="1:5" s="23" customFormat="1" ht="18.75" x14ac:dyDescent="0.3">
      <c r="A73" s="24"/>
      <c r="B73" s="86"/>
      <c r="C73" s="87"/>
    </row>
    <row r="74" spans="1:5" s="23" customFormat="1" ht="15.75" x14ac:dyDescent="0.25">
      <c r="A74" s="88" t="s">
        <v>5</v>
      </c>
      <c r="B74" s="88" t="s">
        <v>22</v>
      </c>
      <c r="C74" s="88" t="s">
        <v>7</v>
      </c>
      <c r="D74" s="88">
        <v>2017</v>
      </c>
      <c r="E74" s="26"/>
    </row>
    <row r="75" spans="1:5" s="23" customFormat="1" ht="56.25" x14ac:dyDescent="0.25">
      <c r="A75" s="89" t="s">
        <v>26</v>
      </c>
      <c r="B75" s="44"/>
      <c r="C75" s="46"/>
      <c r="D75" s="41"/>
      <c r="E75" s="26"/>
    </row>
    <row r="76" spans="1:5" s="23" customFormat="1" ht="63" x14ac:dyDescent="0.25">
      <c r="A76" s="47" t="s">
        <v>409</v>
      </c>
      <c r="B76" s="44"/>
      <c r="C76" s="46" t="s">
        <v>27</v>
      </c>
      <c r="D76" s="5">
        <v>0</v>
      </c>
      <c r="E76" s="26"/>
    </row>
    <row r="77" spans="1:5" s="23" customFormat="1" ht="31.5" x14ac:dyDescent="0.25">
      <c r="A77" s="47" t="s">
        <v>410</v>
      </c>
      <c r="B77" s="44"/>
      <c r="C77" s="46" t="s">
        <v>28</v>
      </c>
      <c r="D77" s="11">
        <v>0</v>
      </c>
      <c r="E77" s="26"/>
    </row>
    <row r="78" spans="1:5" s="23" customFormat="1" ht="31.5" x14ac:dyDescent="0.25">
      <c r="A78" s="47" t="s">
        <v>411</v>
      </c>
      <c r="B78" s="44"/>
      <c r="C78" s="46" t="s">
        <v>378</v>
      </c>
      <c r="D78" s="11">
        <v>0</v>
      </c>
      <c r="E78" s="26"/>
    </row>
    <row r="79" spans="1:5" s="23" customFormat="1" ht="15.75" x14ac:dyDescent="0.25">
      <c r="A79" s="46"/>
      <c r="B79" s="44"/>
      <c r="C79" s="46"/>
      <c r="D79" s="41"/>
      <c r="E79" s="26"/>
    </row>
    <row r="80" spans="1:5" s="23" customFormat="1" ht="15.75" x14ac:dyDescent="0.25">
      <c r="A80" s="40"/>
      <c r="B80" s="42"/>
      <c r="C80" s="40"/>
      <c r="D80" s="41"/>
      <c r="E80" s="26"/>
    </row>
    <row r="81" spans="1:5" s="23" customFormat="1" ht="15.75" x14ac:dyDescent="0.25">
      <c r="A81" s="58" t="s">
        <v>19</v>
      </c>
      <c r="B81" s="59"/>
      <c r="C81" s="60"/>
      <c r="D81" s="90"/>
      <c r="E81" s="26"/>
    </row>
    <row r="82" spans="1:5" s="23" customFormat="1" ht="78.75" x14ac:dyDescent="0.25">
      <c r="A82" s="46" t="s">
        <v>29</v>
      </c>
      <c r="B82" s="42"/>
      <c r="C82" s="40"/>
      <c r="D82" s="13">
        <v>0</v>
      </c>
      <c r="E82" s="26"/>
    </row>
    <row r="83" spans="1:5" s="23" customFormat="1" ht="15.75" x14ac:dyDescent="0.25">
      <c r="A83" s="40"/>
      <c r="B83" s="42"/>
      <c r="C83" s="40"/>
      <c r="D83" s="41"/>
      <c r="E83" s="26"/>
    </row>
    <row r="84" spans="1:5" s="23" customFormat="1" ht="15.75" x14ac:dyDescent="0.25">
      <c r="A84" s="40"/>
      <c r="B84" s="42"/>
      <c r="C84" s="40"/>
      <c r="D84" s="41"/>
      <c r="E84" s="26"/>
    </row>
    <row r="85" spans="1:5" s="23" customFormat="1" ht="15.75" x14ac:dyDescent="0.25">
      <c r="A85" s="43" t="s">
        <v>30</v>
      </c>
      <c r="B85" s="42"/>
      <c r="C85" s="91"/>
      <c r="D85" s="92">
        <f>SUM(D76:D78)-D82</f>
        <v>0</v>
      </c>
      <c r="E85" s="26"/>
    </row>
    <row r="86" spans="1:5" s="23" customFormat="1" ht="15.75" x14ac:dyDescent="0.25">
      <c r="A86" s="28" t="s">
        <v>21</v>
      </c>
      <c r="B86" s="74"/>
      <c r="C86" s="75"/>
      <c r="D86" s="76"/>
      <c r="E86" s="26"/>
    </row>
    <row r="87" spans="1:5" s="23" customFormat="1" ht="15.75" x14ac:dyDescent="0.25">
      <c r="A87" s="131" t="s">
        <v>412</v>
      </c>
      <c r="B87" s="132"/>
      <c r="C87" s="132"/>
      <c r="D87" s="133"/>
      <c r="E87" s="26"/>
    </row>
    <row r="88" spans="1:5" s="23" customFormat="1" ht="15.75" x14ac:dyDescent="0.25">
      <c r="A88" s="134" t="s">
        <v>413</v>
      </c>
      <c r="B88" s="135"/>
      <c r="C88" s="135"/>
      <c r="D88" s="136"/>
      <c r="E88" s="26"/>
    </row>
    <row r="89" spans="1:5" s="23" customFormat="1" ht="49.15" customHeight="1" x14ac:dyDescent="0.25">
      <c r="A89" s="78"/>
      <c r="B89" s="77"/>
      <c r="C89" s="78"/>
      <c r="D89" s="26"/>
      <c r="E89" s="26"/>
    </row>
    <row r="90" spans="1:5" s="23" customFormat="1" ht="18.75" x14ac:dyDescent="0.3">
      <c r="A90" s="93" t="s">
        <v>31</v>
      </c>
      <c r="B90" s="77"/>
      <c r="C90" s="78"/>
      <c r="D90" s="26"/>
      <c r="E90" s="26"/>
    </row>
    <row r="91" spans="1:5" s="23" customFormat="1" ht="18.75" x14ac:dyDescent="0.3">
      <c r="A91" s="94"/>
      <c r="B91" s="83"/>
      <c r="C91" s="84"/>
      <c r="D91" s="26"/>
      <c r="E91" s="26"/>
    </row>
    <row r="92" spans="1:5" s="23" customFormat="1" ht="15.75" x14ac:dyDescent="0.25">
      <c r="A92" s="88" t="s">
        <v>5</v>
      </c>
      <c r="B92" s="88" t="s">
        <v>22</v>
      </c>
      <c r="C92" s="88" t="s">
        <v>7</v>
      </c>
      <c r="D92" s="95">
        <v>2017</v>
      </c>
      <c r="E92" s="26"/>
    </row>
    <row r="93" spans="1:5" s="23" customFormat="1" ht="94.5" x14ac:dyDescent="0.25">
      <c r="A93" s="47" t="s">
        <v>414</v>
      </c>
      <c r="B93" s="44">
        <v>3</v>
      </c>
      <c r="C93" s="96" t="s">
        <v>32</v>
      </c>
      <c r="D93" s="14">
        <v>0</v>
      </c>
      <c r="E93" s="26"/>
    </row>
    <row r="94" spans="1:5" s="23" customFormat="1" ht="18.75" x14ac:dyDescent="0.3">
      <c r="A94" s="73" t="s">
        <v>22</v>
      </c>
      <c r="B94" s="74"/>
      <c r="C94" s="75"/>
      <c r="D94" s="76"/>
      <c r="E94" s="26"/>
    </row>
    <row r="95" spans="1:5" s="23" customFormat="1" ht="75.599999999999994" customHeight="1" x14ac:dyDescent="0.25">
      <c r="A95" s="129" t="s">
        <v>33</v>
      </c>
      <c r="B95" s="130"/>
      <c r="C95" s="130"/>
      <c r="D95" s="97"/>
      <c r="E95" s="26"/>
    </row>
    <row r="96" spans="1:5" s="23" customFormat="1" ht="85.9" customHeight="1" x14ac:dyDescent="0.25">
      <c r="A96" s="78"/>
      <c r="B96" s="77"/>
      <c r="C96" s="78"/>
      <c r="D96" s="26"/>
      <c r="E96" s="26"/>
    </row>
    <row r="97" spans="1:5" s="23" customFormat="1" ht="18.75" x14ac:dyDescent="0.3">
      <c r="A97" s="24" t="s">
        <v>34</v>
      </c>
      <c r="B97" s="25"/>
      <c r="C97" s="26"/>
      <c r="D97" s="26"/>
      <c r="E97" s="26"/>
    </row>
    <row r="98" spans="1:5" s="23" customFormat="1" x14ac:dyDescent="0.25"/>
    <row r="99" spans="1:5" s="23" customFormat="1" ht="15.75" x14ac:dyDescent="0.25">
      <c r="A99" s="28" t="s">
        <v>3</v>
      </c>
      <c r="B99" s="74"/>
      <c r="C99" s="75"/>
      <c r="D99" s="76"/>
      <c r="E99" s="26"/>
    </row>
    <row r="100" spans="1:5" s="23" customFormat="1" ht="15.75" x14ac:dyDescent="0.25">
      <c r="A100" s="31" t="s">
        <v>415</v>
      </c>
      <c r="B100" s="77"/>
      <c r="C100" s="78"/>
      <c r="D100" s="79"/>
      <c r="E100" s="26"/>
    </row>
    <row r="101" spans="1:5" s="23" customFormat="1" ht="15.75" x14ac:dyDescent="0.25">
      <c r="A101" s="31" t="s">
        <v>416</v>
      </c>
      <c r="B101" s="77"/>
      <c r="C101" s="78"/>
      <c r="D101" s="79"/>
      <c r="E101" s="26"/>
    </row>
    <row r="102" spans="1:5" s="23" customFormat="1" ht="15.75" x14ac:dyDescent="0.25">
      <c r="A102" s="98"/>
      <c r="B102" s="77"/>
      <c r="C102" s="78"/>
      <c r="D102" s="79"/>
      <c r="E102" s="26"/>
    </row>
    <row r="103" spans="1:5" s="23" customFormat="1" ht="15.75" x14ac:dyDescent="0.25">
      <c r="A103" s="99" t="s">
        <v>4</v>
      </c>
      <c r="B103" s="77"/>
      <c r="C103" s="78"/>
      <c r="D103" s="79"/>
      <c r="E103" s="26"/>
    </row>
    <row r="104" spans="1:5" s="23" customFormat="1" ht="15.75" x14ac:dyDescent="0.25">
      <c r="A104" s="31" t="s">
        <v>417</v>
      </c>
      <c r="B104" s="77"/>
      <c r="C104" s="78"/>
      <c r="D104" s="79"/>
      <c r="E104" s="26"/>
    </row>
    <row r="105" spans="1:5" s="23" customFormat="1" ht="15.75" x14ac:dyDescent="0.25">
      <c r="A105" s="31" t="s">
        <v>418</v>
      </c>
      <c r="B105" s="77"/>
      <c r="C105" s="78"/>
      <c r="D105" s="79"/>
      <c r="E105" s="26"/>
    </row>
    <row r="106" spans="1:5" s="23" customFormat="1" ht="15.75" x14ac:dyDescent="0.25">
      <c r="A106" s="34" t="s">
        <v>419</v>
      </c>
      <c r="B106" s="83"/>
      <c r="C106" s="84"/>
      <c r="D106" s="97"/>
      <c r="E106" s="26"/>
    </row>
    <row r="107" spans="1:5" s="23" customFormat="1" ht="15.75" x14ac:dyDescent="0.25">
      <c r="A107" s="78"/>
      <c r="B107" s="77"/>
      <c r="C107" s="78"/>
      <c r="D107" s="26"/>
      <c r="E107" s="26"/>
    </row>
    <row r="108" spans="1:5" s="23" customFormat="1" ht="15.75" x14ac:dyDescent="0.25">
      <c r="A108" s="88" t="s">
        <v>5</v>
      </c>
      <c r="B108" s="88" t="s">
        <v>22</v>
      </c>
      <c r="C108" s="88" t="s">
        <v>7</v>
      </c>
      <c r="D108" s="88">
        <v>2017</v>
      </c>
      <c r="E108" s="100"/>
    </row>
    <row r="109" spans="1:5" s="23" customFormat="1" ht="18.75" x14ac:dyDescent="0.25">
      <c r="A109" s="89" t="s">
        <v>17</v>
      </c>
      <c r="B109" s="101"/>
      <c r="C109" s="46"/>
      <c r="D109" s="41"/>
      <c r="E109" s="26"/>
    </row>
    <row r="110" spans="1:5" s="23" customFormat="1" ht="15.75" x14ac:dyDescent="0.25">
      <c r="A110" s="46"/>
      <c r="B110" s="44"/>
      <c r="C110" s="46"/>
      <c r="D110" s="41"/>
      <c r="E110" s="26"/>
    </row>
    <row r="111" spans="1:5" s="23" customFormat="1" ht="15.75" x14ac:dyDescent="0.25">
      <c r="A111" s="47" t="s">
        <v>421</v>
      </c>
      <c r="B111" s="44">
        <v>4</v>
      </c>
      <c r="C111" s="46" t="s">
        <v>18</v>
      </c>
      <c r="D111" s="5">
        <v>0</v>
      </c>
      <c r="E111" s="26"/>
    </row>
    <row r="112" spans="1:5" s="23" customFormat="1" ht="47.25" x14ac:dyDescent="0.25">
      <c r="A112" s="47" t="s">
        <v>422</v>
      </c>
      <c r="B112" s="44">
        <v>4</v>
      </c>
      <c r="C112" s="46" t="s">
        <v>18</v>
      </c>
      <c r="D112" s="11">
        <v>0</v>
      </c>
      <c r="E112" s="26"/>
    </row>
    <row r="113" spans="1:5" s="23" customFormat="1" ht="15.75" x14ac:dyDescent="0.25">
      <c r="A113" s="40"/>
      <c r="B113" s="42"/>
      <c r="C113" s="40"/>
      <c r="D113" s="7"/>
      <c r="E113" s="26"/>
    </row>
    <row r="114" spans="1:5" s="23" customFormat="1" ht="15.75" x14ac:dyDescent="0.25">
      <c r="A114" s="58" t="s">
        <v>19</v>
      </c>
      <c r="B114" s="59"/>
      <c r="C114" s="60"/>
      <c r="D114" s="102"/>
      <c r="E114" s="26"/>
    </row>
    <row r="115" spans="1:5" s="23" customFormat="1" ht="31.5" x14ac:dyDescent="0.25">
      <c r="A115" s="47" t="s">
        <v>423</v>
      </c>
      <c r="B115" s="42"/>
      <c r="C115" s="40"/>
      <c r="D115" s="5">
        <v>0</v>
      </c>
      <c r="E115" s="26"/>
    </row>
    <row r="116" spans="1:5" s="23" customFormat="1" ht="47.25" x14ac:dyDescent="0.25">
      <c r="A116" s="47" t="s">
        <v>424</v>
      </c>
      <c r="B116" s="44">
        <v>4</v>
      </c>
      <c r="C116" s="46" t="s">
        <v>18</v>
      </c>
      <c r="D116" s="11">
        <v>0</v>
      </c>
      <c r="E116" s="26"/>
    </row>
    <row r="117" spans="1:5" s="23" customFormat="1" ht="47.25" x14ac:dyDescent="0.25">
      <c r="A117" s="47" t="s">
        <v>425</v>
      </c>
      <c r="B117" s="44">
        <v>4</v>
      </c>
      <c r="C117" s="46" t="s">
        <v>18</v>
      </c>
      <c r="D117" s="11">
        <v>0</v>
      </c>
      <c r="E117" s="26"/>
    </row>
    <row r="118" spans="1:5" s="23" customFormat="1" ht="15.75" x14ac:dyDescent="0.25">
      <c r="A118" s="46"/>
      <c r="B118" s="44"/>
      <c r="C118" s="46"/>
      <c r="D118" s="7"/>
      <c r="E118" s="26"/>
    </row>
    <row r="119" spans="1:5" s="23" customFormat="1" ht="15.75" x14ac:dyDescent="0.25">
      <c r="A119" s="46"/>
      <c r="B119" s="44"/>
      <c r="C119" s="46"/>
      <c r="D119" s="7"/>
      <c r="E119" s="26"/>
    </row>
    <row r="120" spans="1:5" s="23" customFormat="1" ht="15.75" x14ac:dyDescent="0.25">
      <c r="A120" s="103" t="s">
        <v>35</v>
      </c>
      <c r="B120" s="104"/>
      <c r="C120" s="91"/>
      <c r="D120" s="92">
        <f>SUM(D111:D112)-D115-D116-D117</f>
        <v>0</v>
      </c>
      <c r="E120" s="26"/>
    </row>
    <row r="121" spans="1:5" s="23" customFormat="1" ht="18.75" x14ac:dyDescent="0.25">
      <c r="A121" s="105" t="s">
        <v>22</v>
      </c>
      <c r="B121" s="106"/>
      <c r="C121" s="107"/>
      <c r="D121" s="108"/>
      <c r="E121" s="26"/>
    </row>
    <row r="122" spans="1:5" s="23" customFormat="1" ht="15.75" x14ac:dyDescent="0.25">
      <c r="A122" s="109" t="s">
        <v>36</v>
      </c>
      <c r="B122" s="110"/>
      <c r="C122" s="111"/>
      <c r="D122" s="112"/>
      <c r="E122" s="26"/>
    </row>
    <row r="123" spans="1:5" s="23" customFormat="1" x14ac:dyDescent="0.25">
      <c r="A123" s="113"/>
      <c r="B123" s="113"/>
      <c r="C123" s="113"/>
      <c r="D123" s="113"/>
    </row>
    <row r="124" spans="1:5" s="23" customFormat="1" x14ac:dyDescent="0.25">
      <c r="A124" s="113"/>
      <c r="B124" s="113"/>
      <c r="C124" s="113"/>
      <c r="D124" s="113"/>
    </row>
    <row r="125" spans="1:5" s="23" customFormat="1" ht="15.75" x14ac:dyDescent="0.25">
      <c r="A125" s="114" t="s">
        <v>431</v>
      </c>
      <c r="B125" s="115"/>
      <c r="C125" s="116"/>
      <c r="D125" s="116"/>
      <c r="E125" s="26"/>
    </row>
    <row r="126" spans="1:5" s="23" customFormat="1" ht="15.75" x14ac:dyDescent="0.25">
      <c r="A126" s="114"/>
      <c r="B126" s="115"/>
      <c r="C126" s="116"/>
      <c r="D126" s="116"/>
      <c r="E126" s="26"/>
    </row>
    <row r="127" spans="1:5" s="23" customFormat="1" ht="15.75" x14ac:dyDescent="0.25">
      <c r="A127" s="114" t="s">
        <v>420</v>
      </c>
      <c r="B127" s="115"/>
      <c r="D127" s="117" t="s">
        <v>37</v>
      </c>
      <c r="E127" s="26"/>
    </row>
    <row r="128" spans="1:5" s="23" customFormat="1" ht="15.75" x14ac:dyDescent="0.25">
      <c r="A128" s="114"/>
      <c r="B128" s="115"/>
      <c r="C128" s="118"/>
      <c r="D128" s="116"/>
      <c r="E128" s="26"/>
    </row>
    <row r="129" spans="1:5" s="23" customFormat="1" ht="15.75" x14ac:dyDescent="0.25">
      <c r="A129" s="114"/>
      <c r="B129" s="115"/>
      <c r="C129" s="118"/>
      <c r="D129" s="116"/>
      <c r="E129" s="26"/>
    </row>
    <row r="130" spans="1:5" s="23" customFormat="1" ht="15.75" x14ac:dyDescent="0.25">
      <c r="A130" s="114"/>
      <c r="B130" s="115"/>
      <c r="C130" s="118"/>
      <c r="D130" s="116"/>
      <c r="E130" s="26"/>
    </row>
    <row r="131" spans="1:5" s="23" customFormat="1" ht="15.75" x14ac:dyDescent="0.25">
      <c r="A131" s="118" t="s">
        <v>38</v>
      </c>
      <c r="B131" s="116"/>
      <c r="C131" s="116"/>
      <c r="D131" s="116"/>
      <c r="E131" s="26"/>
    </row>
    <row r="132" spans="1:5" s="23" customFormat="1" x14ac:dyDescent="0.25">
      <c r="A132" s="113"/>
      <c r="B132" s="113"/>
      <c r="C132" s="113"/>
      <c r="D132" s="113"/>
    </row>
    <row r="133" spans="1:5" s="23" customFormat="1" x14ac:dyDescent="0.25">
      <c r="A133" s="113"/>
      <c r="B133" s="113"/>
      <c r="C133" s="113"/>
      <c r="D133" s="113"/>
    </row>
    <row r="134" spans="1:5" s="23" customFormat="1" x14ac:dyDescent="0.25">
      <c r="A134" s="113"/>
      <c r="B134" s="113"/>
      <c r="C134" s="113"/>
      <c r="D134" s="113"/>
    </row>
    <row r="135" spans="1:5" s="23" customFormat="1" x14ac:dyDescent="0.25">
      <c r="A135" s="113"/>
      <c r="B135" s="113"/>
      <c r="C135" s="113"/>
      <c r="D135" s="113"/>
    </row>
    <row r="136" spans="1:5" s="23" customFormat="1" x14ac:dyDescent="0.25">
      <c r="A136" s="113"/>
      <c r="B136" s="113"/>
      <c r="C136" s="113"/>
      <c r="D136" s="113"/>
    </row>
    <row r="137" spans="1:5" s="23" customFormat="1" x14ac:dyDescent="0.25">
      <c r="A137" s="113"/>
      <c r="B137" s="113"/>
      <c r="C137" s="113"/>
      <c r="D137" s="113"/>
    </row>
    <row r="138" spans="1:5" s="23" customFormat="1" x14ac:dyDescent="0.25">
      <c r="A138" s="113"/>
      <c r="B138" s="113"/>
      <c r="C138" s="113"/>
      <c r="D138" s="113"/>
    </row>
    <row r="139" spans="1:5" s="23" customFormat="1" x14ac:dyDescent="0.25">
      <c r="A139" s="113"/>
      <c r="B139" s="113"/>
      <c r="C139" s="113"/>
      <c r="D139" s="113"/>
    </row>
    <row r="140" spans="1:5" s="23" customFormat="1" x14ac:dyDescent="0.25">
      <c r="A140" s="113"/>
      <c r="B140" s="113"/>
      <c r="C140" s="113"/>
      <c r="D140" s="113"/>
    </row>
    <row r="141" spans="1:5" s="23" customFormat="1" x14ac:dyDescent="0.25">
      <c r="A141" s="113"/>
      <c r="B141" s="113"/>
      <c r="C141" s="113"/>
      <c r="D141" s="113"/>
    </row>
    <row r="142" spans="1:5" s="23" customFormat="1" x14ac:dyDescent="0.25">
      <c r="A142" s="113"/>
      <c r="B142" s="113"/>
      <c r="C142" s="113"/>
      <c r="D142" s="113"/>
    </row>
    <row r="143" spans="1:5" s="23" customFormat="1" x14ac:dyDescent="0.25">
      <c r="A143" s="113"/>
      <c r="B143" s="113"/>
      <c r="C143" s="113"/>
      <c r="D143" s="113"/>
    </row>
    <row r="144" spans="1:5" s="23" customFormat="1" x14ac:dyDescent="0.25">
      <c r="A144" s="113"/>
      <c r="B144" s="113"/>
      <c r="C144" s="113"/>
      <c r="D144" s="113"/>
    </row>
    <row r="145" spans="1:4" s="23" customFormat="1" x14ac:dyDescent="0.25">
      <c r="A145" s="113"/>
      <c r="B145" s="113"/>
      <c r="C145" s="113"/>
      <c r="D145" s="113"/>
    </row>
    <row r="146" spans="1:4" s="23" customFormat="1" x14ac:dyDescent="0.25">
      <c r="A146" s="113"/>
      <c r="B146" s="113"/>
      <c r="C146" s="113"/>
      <c r="D146" s="113"/>
    </row>
    <row r="147" spans="1:4" s="23" customFormat="1" x14ac:dyDescent="0.25">
      <c r="A147" s="113"/>
      <c r="B147" s="113"/>
      <c r="C147" s="113"/>
      <c r="D147" s="113"/>
    </row>
    <row r="148" spans="1:4" s="23" customFormat="1" x14ac:dyDescent="0.25">
      <c r="A148" s="113"/>
      <c r="B148" s="113"/>
      <c r="C148" s="113"/>
      <c r="D148" s="113"/>
    </row>
    <row r="149" spans="1:4" s="23" customFormat="1" x14ac:dyDescent="0.25">
      <c r="A149" s="113"/>
      <c r="B149" s="113"/>
      <c r="C149" s="113"/>
      <c r="D149" s="113"/>
    </row>
    <row r="150" spans="1:4" s="23" customFormat="1" x14ac:dyDescent="0.25">
      <c r="A150" s="113"/>
      <c r="B150" s="113"/>
      <c r="C150" s="113"/>
      <c r="D150" s="113"/>
    </row>
    <row r="151" spans="1:4" s="23" customFormat="1" x14ac:dyDescent="0.25">
      <c r="A151" s="113"/>
      <c r="B151" s="113"/>
      <c r="C151" s="113"/>
      <c r="D151" s="113"/>
    </row>
    <row r="152" spans="1:4" s="23" customFormat="1" x14ac:dyDescent="0.25">
      <c r="A152" s="113"/>
      <c r="B152" s="113"/>
      <c r="C152" s="113"/>
      <c r="D152" s="113"/>
    </row>
    <row r="153" spans="1:4" s="23" customFormat="1" x14ac:dyDescent="0.25">
      <c r="A153" s="113"/>
      <c r="B153" s="113"/>
      <c r="C153" s="113"/>
      <c r="D153" s="113"/>
    </row>
    <row r="154" spans="1:4" s="23" customFormat="1" x14ac:dyDescent="0.25">
      <c r="A154" s="113"/>
      <c r="B154" s="113"/>
      <c r="C154" s="113"/>
      <c r="D154" s="113"/>
    </row>
    <row r="155" spans="1:4" s="23" customFormat="1" x14ac:dyDescent="0.25">
      <c r="A155" s="113"/>
      <c r="B155" s="113"/>
      <c r="C155" s="113"/>
      <c r="D155" s="113"/>
    </row>
    <row r="156" spans="1:4" s="23" customFormat="1" x14ac:dyDescent="0.25">
      <c r="A156" s="113"/>
      <c r="B156" s="113"/>
      <c r="C156" s="113"/>
      <c r="D156" s="113"/>
    </row>
    <row r="157" spans="1:4" s="23" customFormat="1" x14ac:dyDescent="0.25">
      <c r="A157" s="113"/>
      <c r="B157" s="113"/>
      <c r="C157" s="113"/>
      <c r="D157" s="113"/>
    </row>
    <row r="158" spans="1:4" s="23" customFormat="1" x14ac:dyDescent="0.25">
      <c r="A158" s="113"/>
      <c r="B158" s="113"/>
      <c r="C158" s="113"/>
      <c r="D158" s="113"/>
    </row>
    <row r="159" spans="1:4" s="23" customFormat="1" x14ac:dyDescent="0.25">
      <c r="A159" s="113"/>
      <c r="B159" s="113"/>
      <c r="C159" s="113"/>
      <c r="D159" s="113"/>
    </row>
    <row r="160" spans="1:4" s="23" customFormat="1" x14ac:dyDescent="0.25">
      <c r="A160" s="113"/>
      <c r="B160" s="113"/>
      <c r="C160" s="113"/>
      <c r="D160" s="113"/>
    </row>
    <row r="161" spans="1:4" s="23" customFormat="1" x14ac:dyDescent="0.25">
      <c r="A161" s="113"/>
      <c r="B161" s="113"/>
      <c r="C161" s="113"/>
      <c r="D161" s="113"/>
    </row>
    <row r="162" spans="1:4" s="23" customFormat="1" x14ac:dyDescent="0.25">
      <c r="A162" s="113"/>
      <c r="B162" s="113"/>
      <c r="C162" s="113"/>
      <c r="D162" s="113"/>
    </row>
    <row r="163" spans="1:4" s="23" customFormat="1" x14ac:dyDescent="0.25">
      <c r="A163" s="113"/>
      <c r="B163" s="113"/>
      <c r="C163" s="113"/>
      <c r="D163" s="113"/>
    </row>
    <row r="164" spans="1:4" s="23" customFormat="1" x14ac:dyDescent="0.25">
      <c r="A164" s="113"/>
      <c r="B164" s="113"/>
      <c r="C164" s="113"/>
      <c r="D164" s="113"/>
    </row>
    <row r="165" spans="1:4" s="23" customFormat="1" x14ac:dyDescent="0.25">
      <c r="A165" s="113"/>
      <c r="B165" s="113"/>
      <c r="C165" s="113"/>
      <c r="D165" s="113"/>
    </row>
    <row r="166" spans="1:4" s="23" customFormat="1" x14ac:dyDescent="0.25">
      <c r="A166" s="113"/>
      <c r="B166" s="113"/>
      <c r="C166" s="113"/>
      <c r="D166" s="113"/>
    </row>
    <row r="167" spans="1:4" s="23" customFormat="1" x14ac:dyDescent="0.25">
      <c r="A167" s="113"/>
      <c r="B167" s="113"/>
      <c r="C167" s="113"/>
      <c r="D167" s="113"/>
    </row>
    <row r="168" spans="1:4" s="23" customFormat="1" x14ac:dyDescent="0.25">
      <c r="A168" s="113"/>
      <c r="B168" s="113"/>
      <c r="C168" s="113"/>
      <c r="D168" s="113"/>
    </row>
    <row r="169" spans="1:4" s="23" customFormat="1" x14ac:dyDescent="0.25">
      <c r="A169" s="113"/>
      <c r="B169" s="113"/>
      <c r="C169" s="113"/>
      <c r="D169" s="113"/>
    </row>
    <row r="170" spans="1:4" s="23" customFormat="1" x14ac:dyDescent="0.25">
      <c r="A170" s="113"/>
      <c r="B170" s="113"/>
      <c r="C170" s="113"/>
      <c r="D170" s="113"/>
    </row>
    <row r="171" spans="1:4" s="23" customFormat="1" x14ac:dyDescent="0.25">
      <c r="A171" s="113"/>
      <c r="B171" s="113"/>
      <c r="C171" s="113"/>
      <c r="D171" s="113"/>
    </row>
    <row r="172" spans="1:4" s="23" customFormat="1" x14ac:dyDescent="0.25">
      <c r="A172" s="113"/>
      <c r="B172" s="113"/>
      <c r="C172" s="113"/>
      <c r="D172" s="113"/>
    </row>
    <row r="173" spans="1:4" s="23" customFormat="1" x14ac:dyDescent="0.25">
      <c r="A173" s="113"/>
      <c r="B173" s="113"/>
      <c r="C173" s="113"/>
      <c r="D173" s="113"/>
    </row>
    <row r="174" spans="1:4" s="23" customFormat="1" x14ac:dyDescent="0.25">
      <c r="A174" s="113"/>
      <c r="B174" s="113"/>
      <c r="C174" s="113"/>
      <c r="D174" s="113"/>
    </row>
    <row r="175" spans="1:4" s="23" customFormat="1" x14ac:dyDescent="0.25">
      <c r="A175" s="113"/>
      <c r="B175" s="113"/>
      <c r="C175" s="113"/>
      <c r="D175" s="113"/>
    </row>
    <row r="176" spans="1:4" s="23" customFormat="1" x14ac:dyDescent="0.25">
      <c r="A176" s="113"/>
      <c r="B176" s="113"/>
      <c r="C176" s="113"/>
      <c r="D176" s="113"/>
    </row>
    <row r="177" spans="1:4" s="23" customFormat="1" x14ac:dyDescent="0.25">
      <c r="A177" s="113"/>
      <c r="B177" s="113"/>
      <c r="C177" s="113"/>
      <c r="D177" s="113"/>
    </row>
    <row r="178" spans="1:4" s="23" customFormat="1" x14ac:dyDescent="0.25">
      <c r="A178" s="113"/>
      <c r="B178" s="113"/>
      <c r="C178" s="113"/>
      <c r="D178" s="113"/>
    </row>
    <row r="179" spans="1:4" s="23" customFormat="1" x14ac:dyDescent="0.25"/>
    <row r="180" spans="1:4" s="23" customFormat="1" x14ac:dyDescent="0.25"/>
    <row r="181" spans="1:4" s="23" customFormat="1" x14ac:dyDescent="0.25"/>
    <row r="182" spans="1:4" s="23" customFormat="1" x14ac:dyDescent="0.25"/>
    <row r="183" spans="1:4" s="23" customFormat="1" x14ac:dyDescent="0.25"/>
    <row r="184" spans="1:4" s="23" customFormat="1" x14ac:dyDescent="0.25"/>
    <row r="185" spans="1:4" s="23" customFormat="1" x14ac:dyDescent="0.25"/>
    <row r="186" spans="1:4" s="23" customFormat="1" x14ac:dyDescent="0.25"/>
    <row r="187" spans="1:4" s="23" customFormat="1" x14ac:dyDescent="0.25"/>
    <row r="188" spans="1:4" s="23" customFormat="1" x14ac:dyDescent="0.25"/>
    <row r="189" spans="1:4" s="23" customFormat="1" x14ac:dyDescent="0.25"/>
    <row r="190" spans="1:4" s="23" customFormat="1" x14ac:dyDescent="0.25"/>
    <row r="191" spans="1:4" s="23" customFormat="1" x14ac:dyDescent="0.25"/>
    <row r="192" spans="1:4" s="23" customFormat="1" x14ac:dyDescent="0.25"/>
    <row r="193" s="23" customFormat="1" x14ac:dyDescent="0.25"/>
    <row r="194" s="23" customFormat="1" x14ac:dyDescent="0.25"/>
    <row r="195" s="23" customFormat="1" x14ac:dyDescent="0.25"/>
    <row r="196" s="23" customFormat="1" x14ac:dyDescent="0.25"/>
    <row r="197" s="23" customFormat="1" x14ac:dyDescent="0.25"/>
    <row r="198" s="23" customFormat="1" x14ac:dyDescent="0.25"/>
    <row r="199" s="23" customFormat="1" x14ac:dyDescent="0.25"/>
    <row r="200" s="23" customFormat="1" x14ac:dyDescent="0.25"/>
    <row r="201" s="23" customFormat="1" x14ac:dyDescent="0.25"/>
    <row r="202" s="23" customFormat="1" x14ac:dyDescent="0.25"/>
    <row r="203" s="23" customFormat="1" x14ac:dyDescent="0.25"/>
    <row r="204" s="23" customFormat="1" x14ac:dyDescent="0.25"/>
    <row r="205" s="23" customFormat="1" x14ac:dyDescent="0.25"/>
    <row r="206" s="23" customFormat="1" x14ac:dyDescent="0.25"/>
    <row r="207" s="23" customFormat="1" x14ac:dyDescent="0.25"/>
    <row r="208" s="23" customFormat="1" x14ac:dyDescent="0.25"/>
    <row r="209" s="23" customFormat="1" x14ac:dyDescent="0.25"/>
    <row r="210" s="23" customFormat="1" x14ac:dyDescent="0.25"/>
    <row r="211" s="23" customFormat="1" x14ac:dyDescent="0.25"/>
    <row r="212" s="23" customFormat="1" x14ac:dyDescent="0.25"/>
    <row r="213" s="23" customFormat="1" x14ac:dyDescent="0.25"/>
    <row r="214" s="23" customFormat="1" x14ac:dyDescent="0.25"/>
    <row r="215" s="23" customFormat="1" x14ac:dyDescent="0.25"/>
    <row r="216" s="23" customFormat="1" x14ac:dyDescent="0.25"/>
    <row r="217" s="23" customFormat="1" x14ac:dyDescent="0.25"/>
    <row r="218" s="23" customFormat="1" x14ac:dyDescent="0.25"/>
    <row r="219" s="23" customFormat="1" x14ac:dyDescent="0.25"/>
    <row r="220" s="23" customFormat="1" x14ac:dyDescent="0.25"/>
    <row r="221" s="23" customFormat="1" x14ac:dyDescent="0.25"/>
    <row r="222" s="23" customFormat="1" x14ac:dyDescent="0.25"/>
    <row r="223" s="23" customFormat="1" x14ac:dyDescent="0.25"/>
    <row r="224" s="23" customFormat="1" x14ac:dyDescent="0.25"/>
    <row r="225" s="23" customFormat="1" x14ac:dyDescent="0.25"/>
    <row r="226" s="23" customFormat="1" x14ac:dyDescent="0.25"/>
    <row r="227" s="23" customFormat="1" x14ac:dyDescent="0.25"/>
    <row r="228" s="23" customFormat="1" x14ac:dyDescent="0.25"/>
    <row r="229" s="23" customFormat="1" x14ac:dyDescent="0.25"/>
    <row r="230" s="23" customFormat="1" x14ac:dyDescent="0.25"/>
    <row r="231" s="23" customFormat="1" x14ac:dyDescent="0.25"/>
    <row r="232" s="23" customFormat="1" x14ac:dyDescent="0.25"/>
    <row r="233" s="23" customFormat="1" x14ac:dyDescent="0.25"/>
    <row r="234" s="23" customFormat="1" x14ac:dyDescent="0.25"/>
    <row r="235" s="23" customFormat="1" x14ac:dyDescent="0.25"/>
    <row r="236" s="23" customFormat="1" x14ac:dyDescent="0.25"/>
    <row r="237" s="23" customFormat="1" x14ac:dyDescent="0.25"/>
    <row r="238" s="23" customFormat="1" x14ac:dyDescent="0.25"/>
    <row r="239" s="23" customFormat="1" x14ac:dyDescent="0.25"/>
    <row r="240" s="23" customFormat="1" x14ac:dyDescent="0.25"/>
    <row r="241" s="23" customFormat="1" x14ac:dyDescent="0.25"/>
    <row r="242" s="23" customFormat="1" x14ac:dyDescent="0.25"/>
    <row r="243" s="23" customFormat="1" x14ac:dyDescent="0.25"/>
    <row r="244" s="23" customFormat="1" x14ac:dyDescent="0.25"/>
    <row r="245" s="23" customFormat="1" x14ac:dyDescent="0.25"/>
    <row r="246" s="23" customFormat="1" x14ac:dyDescent="0.25"/>
    <row r="247" s="23" customFormat="1" x14ac:dyDescent="0.25"/>
    <row r="248" s="23" customFormat="1" x14ac:dyDescent="0.25"/>
    <row r="249" s="23" customFormat="1" x14ac:dyDescent="0.25"/>
    <row r="250" s="23" customFormat="1" x14ac:dyDescent="0.25"/>
    <row r="251" s="23" customFormat="1" x14ac:dyDescent="0.25"/>
    <row r="252" s="23" customFormat="1" x14ac:dyDescent="0.25"/>
    <row r="253" s="23" customFormat="1" x14ac:dyDescent="0.25"/>
    <row r="254" s="23" customFormat="1" x14ac:dyDescent="0.25"/>
    <row r="255" s="23" customFormat="1" x14ac:dyDescent="0.25"/>
    <row r="256" s="23" customFormat="1" x14ac:dyDescent="0.25"/>
  </sheetData>
  <sheetProtection password="DE85" sheet="1" objects="1" scenarios="1" selectLockedCells="1"/>
  <protectedRanges>
    <protectedRange sqref="B11 E25 E28:E31 E33:E34 D39:D48 D51:D52 D76:D78 D82 D93 D111:D112 D114:D117" name="Plage1"/>
  </protectedRanges>
  <mergeCells count="14">
    <mergeCell ref="A59:C59"/>
    <mergeCell ref="A95:C95"/>
    <mergeCell ref="A58:C58"/>
    <mergeCell ref="A87:D87"/>
    <mergeCell ref="A88:D88"/>
    <mergeCell ref="A1:E1"/>
    <mergeCell ref="A5:E5"/>
    <mergeCell ref="A9:E9"/>
    <mergeCell ref="A7:E7"/>
    <mergeCell ref="A2:E2"/>
    <mergeCell ref="A4:E4"/>
    <mergeCell ref="A6:E6"/>
    <mergeCell ref="A8:E8"/>
    <mergeCell ref="A3:E3"/>
  </mergeCells>
  <pageMargins left="0.70866141732283472" right="0.70866141732283472" top="0.55118110236220474" bottom="0.55118110236220474" header="0.31496062992125984" footer="0.31496062992125984"/>
  <pageSetup paperSize="9" orientation="landscape" r:id="rId1"/>
  <headerFooter>
    <oddFooter>&amp;LSCL - Secteur des finances communales&amp;R&amp;P/&amp;N</oddFooter>
  </headerFooter>
  <rowBreaks count="6" manualBreakCount="6">
    <brk id="13" max="16383" man="1"/>
    <brk id="36" max="16383" man="1"/>
    <brk id="55" max="16383" man="1"/>
    <brk id="71" max="16383" man="1"/>
    <brk id="89" max="16383" man="1"/>
    <brk id="10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Paramètres!$A$2:$A$324</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4"/>
  <sheetViews>
    <sheetView workbookViewId="0">
      <selection activeCell="A5" sqref="A5"/>
    </sheetView>
  </sheetViews>
  <sheetFormatPr baseColWidth="10" defaultColWidth="11.5703125" defaultRowHeight="15" x14ac:dyDescent="0.25"/>
  <cols>
    <col min="1" max="1" width="28.42578125" style="3" customWidth="1"/>
    <col min="2" max="2" width="28.28515625" style="3" customWidth="1"/>
    <col min="3" max="3" width="11.5703125" style="3"/>
    <col min="4" max="4" width="11.42578125" customWidth="1"/>
    <col min="5" max="16384" width="11.5703125" style="3"/>
  </cols>
  <sheetData>
    <row r="1" spans="1:3" ht="14.45" x14ac:dyDescent="0.3">
      <c r="A1" s="3" t="s">
        <v>1</v>
      </c>
      <c r="B1" s="3" t="s">
        <v>371</v>
      </c>
      <c r="C1" s="3" t="s">
        <v>379</v>
      </c>
    </row>
    <row r="2" spans="1:3" x14ac:dyDescent="0.25">
      <c r="A2" s="119" t="s">
        <v>432</v>
      </c>
    </row>
    <row r="3" spans="1:3" ht="14.45" x14ac:dyDescent="0.3">
      <c r="A3" s="1" t="s">
        <v>231</v>
      </c>
      <c r="B3" s="3" t="s">
        <v>367</v>
      </c>
      <c r="C3" s="3">
        <v>5621</v>
      </c>
    </row>
    <row r="4" spans="1:3" ht="14.45" x14ac:dyDescent="0.3">
      <c r="A4" s="1" t="s">
        <v>131</v>
      </c>
      <c r="B4" s="3" t="s">
        <v>364</v>
      </c>
      <c r="C4" s="3">
        <v>5742</v>
      </c>
    </row>
    <row r="5" spans="1:3" ht="14.45" x14ac:dyDescent="0.3">
      <c r="A5" s="1" t="s">
        <v>39</v>
      </c>
      <c r="B5" s="3" t="s">
        <v>361</v>
      </c>
      <c r="C5" s="3">
        <v>5401</v>
      </c>
    </row>
    <row r="6" spans="1:3" ht="14.45" x14ac:dyDescent="0.3">
      <c r="A6" s="1" t="s">
        <v>232</v>
      </c>
      <c r="B6" s="3" t="s">
        <v>367</v>
      </c>
      <c r="C6" s="3">
        <v>5851</v>
      </c>
    </row>
    <row r="7" spans="1:3" ht="14.45" x14ac:dyDescent="0.3">
      <c r="A7" s="1" t="s">
        <v>233</v>
      </c>
      <c r="B7" s="3" t="s">
        <v>367</v>
      </c>
      <c r="C7" s="3">
        <v>5421</v>
      </c>
    </row>
    <row r="8" spans="1:3" ht="14.45" x14ac:dyDescent="0.3">
      <c r="A8" s="1" t="s">
        <v>293</v>
      </c>
      <c r="B8" s="3" t="s">
        <v>368</v>
      </c>
      <c r="C8" s="3">
        <v>5701</v>
      </c>
    </row>
    <row r="9" spans="1:3" ht="14.45" x14ac:dyDescent="0.3">
      <c r="A9" s="1" t="s">
        <v>132</v>
      </c>
      <c r="B9" s="3" t="s">
        <v>364</v>
      </c>
      <c r="C9" s="3">
        <v>5743</v>
      </c>
    </row>
    <row r="10" spans="1:3" ht="14.45" x14ac:dyDescent="0.3">
      <c r="A10" s="1" t="s">
        <v>294</v>
      </c>
      <c r="B10" s="3" t="s">
        <v>368</v>
      </c>
      <c r="C10" s="3">
        <v>5702</v>
      </c>
    </row>
    <row r="11" spans="1:3" ht="14.45" x14ac:dyDescent="0.3">
      <c r="A11" s="2" t="s">
        <v>91</v>
      </c>
      <c r="B11" s="3" t="s">
        <v>363</v>
      </c>
      <c r="C11" s="3">
        <v>5511</v>
      </c>
    </row>
    <row r="12" spans="1:3" ht="14.45" x14ac:dyDescent="0.3">
      <c r="A12" s="1" t="s">
        <v>234</v>
      </c>
      <c r="B12" s="3" t="s">
        <v>367</v>
      </c>
      <c r="C12" s="3">
        <v>5422</v>
      </c>
    </row>
    <row r="13" spans="1:3" ht="14.45" x14ac:dyDescent="0.3">
      <c r="A13" s="2" t="s">
        <v>54</v>
      </c>
      <c r="B13" s="3" t="s">
        <v>362</v>
      </c>
      <c r="C13" s="3">
        <v>5451</v>
      </c>
    </row>
    <row r="14" spans="1:3" ht="14.45" x14ac:dyDescent="0.3">
      <c r="A14" s="1" t="s">
        <v>133</v>
      </c>
      <c r="B14" s="3" t="s">
        <v>364</v>
      </c>
      <c r="C14" s="3">
        <v>5744</v>
      </c>
    </row>
    <row r="15" spans="1:3" ht="14.45" x14ac:dyDescent="0.3">
      <c r="A15" s="2" t="s">
        <v>235</v>
      </c>
      <c r="B15" s="3" t="s">
        <v>367</v>
      </c>
      <c r="C15" s="3">
        <v>5423</v>
      </c>
    </row>
    <row r="16" spans="1:3" ht="14.45" x14ac:dyDescent="0.3">
      <c r="A16" s="1" t="s">
        <v>295</v>
      </c>
      <c r="B16" s="3" t="s">
        <v>368</v>
      </c>
      <c r="C16" s="3">
        <v>5703</v>
      </c>
    </row>
    <row r="17" spans="1:3" ht="14.45" x14ac:dyDescent="0.3">
      <c r="A17" s="1" t="s">
        <v>134</v>
      </c>
      <c r="B17" s="3" t="s">
        <v>364</v>
      </c>
      <c r="C17" s="3">
        <v>5745</v>
      </c>
    </row>
    <row r="18" spans="1:3" ht="14.45" x14ac:dyDescent="0.3">
      <c r="A18" s="1" t="s">
        <v>135</v>
      </c>
      <c r="B18" s="3" t="s">
        <v>364</v>
      </c>
      <c r="C18" s="3">
        <v>5746</v>
      </c>
    </row>
    <row r="19" spans="1:3" ht="14.45" x14ac:dyDescent="0.3">
      <c r="A19" s="1" t="s">
        <v>296</v>
      </c>
      <c r="B19" s="3" t="s">
        <v>368</v>
      </c>
      <c r="C19" s="3">
        <v>5704</v>
      </c>
    </row>
    <row r="20" spans="1:3" ht="14.45" x14ac:dyDescent="0.3">
      <c r="A20" s="1" t="s">
        <v>213</v>
      </c>
      <c r="B20" s="3" t="s">
        <v>366</v>
      </c>
      <c r="C20" s="3">
        <v>5581</v>
      </c>
    </row>
    <row r="21" spans="1:3" ht="14.45" x14ac:dyDescent="0.3">
      <c r="A21" s="1" t="s">
        <v>136</v>
      </c>
      <c r="B21" s="3" t="s">
        <v>364</v>
      </c>
      <c r="C21" s="3">
        <v>5902</v>
      </c>
    </row>
    <row r="22" spans="1:3" ht="14.45" x14ac:dyDescent="0.3">
      <c r="A22" s="1" t="s">
        <v>92</v>
      </c>
      <c r="B22" s="3" t="s">
        <v>363</v>
      </c>
      <c r="C22" s="3">
        <v>5512</v>
      </c>
    </row>
    <row r="23" spans="1:3" ht="14.45" x14ac:dyDescent="0.3">
      <c r="A23" s="1" t="s">
        <v>236</v>
      </c>
      <c r="B23" s="3" t="s">
        <v>367</v>
      </c>
      <c r="C23" s="3">
        <v>5424</v>
      </c>
    </row>
    <row r="24" spans="1:3" ht="14.45" x14ac:dyDescent="0.3">
      <c r="A24" s="1" t="s">
        <v>93</v>
      </c>
      <c r="B24" s="3" t="s">
        <v>363</v>
      </c>
      <c r="C24" s="3">
        <v>5471</v>
      </c>
    </row>
    <row r="25" spans="1:3" ht="14.45" x14ac:dyDescent="0.3">
      <c r="A25" s="1" t="s">
        <v>40</v>
      </c>
      <c r="B25" s="3" t="s">
        <v>361</v>
      </c>
      <c r="C25" s="3">
        <v>5402</v>
      </c>
    </row>
    <row r="26" spans="1:3" x14ac:dyDescent="0.25">
      <c r="A26" s="1" t="s">
        <v>237</v>
      </c>
      <c r="B26" s="3" t="s">
        <v>367</v>
      </c>
      <c r="C26" s="3">
        <v>5425</v>
      </c>
    </row>
    <row r="27" spans="1:3" x14ac:dyDescent="0.25">
      <c r="A27" s="1" t="s">
        <v>137</v>
      </c>
      <c r="B27" s="3" t="s">
        <v>364</v>
      </c>
      <c r="C27" s="3">
        <v>5903</v>
      </c>
    </row>
    <row r="28" spans="1:3" x14ac:dyDescent="0.25">
      <c r="A28" s="1" t="s">
        <v>94</v>
      </c>
      <c r="B28" s="3" t="s">
        <v>363</v>
      </c>
      <c r="C28" s="3">
        <v>5513</v>
      </c>
    </row>
    <row r="29" spans="1:3" x14ac:dyDescent="0.25">
      <c r="A29" s="1" t="s">
        <v>348</v>
      </c>
      <c r="B29" s="3" t="s">
        <v>370</v>
      </c>
      <c r="C29" s="3">
        <v>5881</v>
      </c>
    </row>
    <row r="30" spans="1:3" x14ac:dyDescent="0.25">
      <c r="A30" s="1" t="s">
        <v>138</v>
      </c>
      <c r="B30" s="3" t="s">
        <v>364</v>
      </c>
      <c r="C30" s="3">
        <v>5747</v>
      </c>
    </row>
    <row r="31" spans="1:3" x14ac:dyDescent="0.25">
      <c r="A31" s="1" t="s">
        <v>297</v>
      </c>
      <c r="B31" s="3" t="s">
        <v>368</v>
      </c>
      <c r="C31" s="3">
        <v>5705</v>
      </c>
    </row>
    <row r="32" spans="1:3" x14ac:dyDescent="0.25">
      <c r="A32" s="1" t="s">
        <v>139</v>
      </c>
      <c r="B32" s="3" t="s">
        <v>364</v>
      </c>
      <c r="C32" s="3">
        <v>5551</v>
      </c>
    </row>
    <row r="33" spans="1:3" x14ac:dyDescent="0.25">
      <c r="A33" s="1" t="s">
        <v>298</v>
      </c>
      <c r="B33" s="3" t="s">
        <v>368</v>
      </c>
      <c r="C33" s="3">
        <v>5706</v>
      </c>
    </row>
    <row r="34" spans="1:3" x14ac:dyDescent="0.25">
      <c r="A34" s="1" t="s">
        <v>95</v>
      </c>
      <c r="B34" s="3" t="s">
        <v>363</v>
      </c>
      <c r="C34" s="3">
        <v>5514</v>
      </c>
    </row>
    <row r="35" spans="1:3" x14ac:dyDescent="0.25">
      <c r="A35" s="1" t="s">
        <v>238</v>
      </c>
      <c r="B35" s="3" t="s">
        <v>367</v>
      </c>
      <c r="C35" s="3">
        <v>5426</v>
      </c>
    </row>
    <row r="36" spans="1:3" x14ac:dyDescent="0.25">
      <c r="A36" s="2" t="s">
        <v>96</v>
      </c>
      <c r="B36" s="3" t="s">
        <v>363</v>
      </c>
      <c r="C36" s="3">
        <v>5661</v>
      </c>
    </row>
    <row r="37" spans="1:3" x14ac:dyDescent="0.25">
      <c r="A37" s="1" t="s">
        <v>214</v>
      </c>
      <c r="B37" s="3" t="s">
        <v>366</v>
      </c>
      <c r="C37" s="3">
        <v>5613</v>
      </c>
    </row>
    <row r="38" spans="1:3" x14ac:dyDescent="0.25">
      <c r="A38" s="1" t="s">
        <v>97</v>
      </c>
      <c r="B38" s="3" t="s">
        <v>363</v>
      </c>
      <c r="C38" s="3">
        <v>5472</v>
      </c>
    </row>
    <row r="39" spans="1:3" x14ac:dyDescent="0.25">
      <c r="A39" s="1" t="s">
        <v>98</v>
      </c>
      <c r="B39" s="3" t="s">
        <v>363</v>
      </c>
      <c r="C39" s="3">
        <v>5473</v>
      </c>
    </row>
    <row r="40" spans="1:3" x14ac:dyDescent="0.25">
      <c r="A40" s="1" t="s">
        <v>239</v>
      </c>
      <c r="B40" s="3" t="s">
        <v>367</v>
      </c>
      <c r="C40" s="3">
        <v>5622</v>
      </c>
    </row>
    <row r="41" spans="1:3" x14ac:dyDescent="0.25">
      <c r="A41" s="2" t="s">
        <v>55</v>
      </c>
      <c r="B41" s="3" t="s">
        <v>362</v>
      </c>
      <c r="C41" s="3">
        <v>5662</v>
      </c>
    </row>
    <row r="42" spans="1:3" x14ac:dyDescent="0.25">
      <c r="A42" s="1" t="s">
        <v>99</v>
      </c>
      <c r="B42" s="3" t="s">
        <v>363</v>
      </c>
      <c r="C42" s="3">
        <v>5515</v>
      </c>
    </row>
    <row r="43" spans="1:3" x14ac:dyDescent="0.25">
      <c r="A43" s="1" t="s">
        <v>140</v>
      </c>
      <c r="B43" s="3" t="s">
        <v>364</v>
      </c>
      <c r="C43" s="3">
        <v>5748</v>
      </c>
    </row>
    <row r="44" spans="1:3" x14ac:dyDescent="0.25">
      <c r="A44" s="1" t="s">
        <v>240</v>
      </c>
      <c r="B44" s="3" t="s">
        <v>367</v>
      </c>
      <c r="C44" s="3">
        <v>5623</v>
      </c>
    </row>
    <row r="45" spans="1:3" x14ac:dyDescent="0.25">
      <c r="A45" s="1" t="s">
        <v>141</v>
      </c>
      <c r="B45" s="3" t="s">
        <v>364</v>
      </c>
      <c r="C45" s="3">
        <v>5552</v>
      </c>
    </row>
    <row r="46" spans="1:3" x14ac:dyDescent="0.25">
      <c r="A46" s="1" t="s">
        <v>299</v>
      </c>
      <c r="B46" s="3" t="s">
        <v>368</v>
      </c>
      <c r="C46" s="3">
        <v>5852</v>
      </c>
    </row>
    <row r="47" spans="1:3" x14ac:dyDescent="0.25">
      <c r="A47" s="1" t="s">
        <v>300</v>
      </c>
      <c r="B47" s="3" t="s">
        <v>368</v>
      </c>
      <c r="C47" s="3">
        <v>5853</v>
      </c>
    </row>
    <row r="48" spans="1:3" x14ac:dyDescent="0.25">
      <c r="A48" s="1" t="s">
        <v>301</v>
      </c>
      <c r="B48" s="3" t="s">
        <v>368</v>
      </c>
      <c r="C48" s="3">
        <v>5854</v>
      </c>
    </row>
    <row r="49" spans="1:3" x14ac:dyDescent="0.25">
      <c r="A49" s="1" t="s">
        <v>340</v>
      </c>
      <c r="B49" s="3" t="s">
        <v>369</v>
      </c>
      <c r="C49" s="3">
        <v>5624</v>
      </c>
    </row>
    <row r="50" spans="1:3" x14ac:dyDescent="0.25">
      <c r="A50" s="1" t="s">
        <v>241</v>
      </c>
      <c r="B50" s="3" t="s">
        <v>367</v>
      </c>
      <c r="C50" s="3">
        <v>5625</v>
      </c>
    </row>
    <row r="51" spans="1:3" x14ac:dyDescent="0.25">
      <c r="A51" s="2" t="s">
        <v>56</v>
      </c>
      <c r="B51" s="3" t="s">
        <v>362</v>
      </c>
      <c r="C51" s="3">
        <v>5663</v>
      </c>
    </row>
    <row r="52" spans="1:3" x14ac:dyDescent="0.25">
      <c r="A52" s="2" t="s">
        <v>57</v>
      </c>
      <c r="B52" s="3" t="s">
        <v>362</v>
      </c>
      <c r="C52" s="3">
        <v>5782</v>
      </c>
    </row>
    <row r="53" spans="1:3" x14ac:dyDescent="0.25">
      <c r="A53" s="1" t="s">
        <v>142</v>
      </c>
      <c r="B53" s="3" t="s">
        <v>364</v>
      </c>
      <c r="C53" s="3">
        <v>5904</v>
      </c>
    </row>
    <row r="54" spans="1:3" x14ac:dyDescent="0.25">
      <c r="A54" s="1" t="s">
        <v>143</v>
      </c>
      <c r="B54" s="3" t="s">
        <v>364</v>
      </c>
      <c r="C54" s="3">
        <v>5553</v>
      </c>
    </row>
    <row r="55" spans="1:3" x14ac:dyDescent="0.25">
      <c r="A55" s="2" t="s">
        <v>58</v>
      </c>
      <c r="B55" s="3" t="s">
        <v>362</v>
      </c>
      <c r="C55" s="3">
        <v>5812</v>
      </c>
    </row>
    <row r="56" spans="1:3" x14ac:dyDescent="0.25">
      <c r="A56" s="1" t="s">
        <v>144</v>
      </c>
      <c r="B56" s="3" t="s">
        <v>364</v>
      </c>
      <c r="C56" s="3">
        <v>5905</v>
      </c>
    </row>
    <row r="57" spans="1:3" x14ac:dyDescent="0.25">
      <c r="A57" s="1" t="s">
        <v>349</v>
      </c>
      <c r="B57" s="3" t="s">
        <v>370</v>
      </c>
      <c r="C57" s="3">
        <v>5882</v>
      </c>
    </row>
    <row r="58" spans="1:3" x14ac:dyDescent="0.25">
      <c r="A58" s="1" t="s">
        <v>350</v>
      </c>
      <c r="B58" s="3" t="s">
        <v>370</v>
      </c>
      <c r="C58" s="3">
        <v>5841</v>
      </c>
    </row>
    <row r="59" spans="1:3" x14ac:dyDescent="0.25">
      <c r="A59" s="1" t="s">
        <v>302</v>
      </c>
      <c r="B59" s="3" t="s">
        <v>368</v>
      </c>
      <c r="C59" s="3">
        <v>5707</v>
      </c>
    </row>
    <row r="60" spans="1:3" x14ac:dyDescent="0.25">
      <c r="A60" s="1" t="s">
        <v>303</v>
      </c>
      <c r="B60" s="3" t="s">
        <v>368</v>
      </c>
      <c r="C60" s="3">
        <v>5708</v>
      </c>
    </row>
    <row r="61" spans="1:3" x14ac:dyDescent="0.25">
      <c r="A61" s="1" t="s">
        <v>145</v>
      </c>
      <c r="B61" s="3" t="s">
        <v>364</v>
      </c>
      <c r="C61" s="3">
        <v>5907</v>
      </c>
    </row>
    <row r="62" spans="1:3" x14ac:dyDescent="0.25">
      <c r="A62" s="1" t="s">
        <v>243</v>
      </c>
      <c r="B62" s="3" t="s">
        <v>367</v>
      </c>
      <c r="C62" s="3">
        <v>5475</v>
      </c>
    </row>
    <row r="63" spans="1:3" x14ac:dyDescent="0.25">
      <c r="A63" s="1" t="s">
        <v>341</v>
      </c>
      <c r="B63" s="3" t="s">
        <v>369</v>
      </c>
      <c r="C63" s="3">
        <v>5627</v>
      </c>
    </row>
    <row r="64" spans="1:3" x14ac:dyDescent="0.25">
      <c r="A64" s="2" t="s">
        <v>59</v>
      </c>
      <c r="B64" s="3" t="s">
        <v>362</v>
      </c>
      <c r="C64" s="3">
        <v>5665</v>
      </c>
    </row>
    <row r="65" spans="1:3" x14ac:dyDescent="0.25">
      <c r="A65" s="1" t="s">
        <v>146</v>
      </c>
      <c r="B65" s="3" t="s">
        <v>364</v>
      </c>
      <c r="C65" s="3">
        <v>5749</v>
      </c>
    </row>
    <row r="66" spans="1:3" x14ac:dyDescent="0.25">
      <c r="A66" s="1" t="s">
        <v>147</v>
      </c>
      <c r="B66" s="3" t="s">
        <v>364</v>
      </c>
      <c r="C66" s="3">
        <v>5908</v>
      </c>
    </row>
    <row r="67" spans="1:3" x14ac:dyDescent="0.25">
      <c r="A67" s="2" t="s">
        <v>60</v>
      </c>
      <c r="B67" s="3" t="s">
        <v>362</v>
      </c>
      <c r="C67" s="3">
        <v>5666</v>
      </c>
    </row>
    <row r="68" spans="1:3" x14ac:dyDescent="0.25">
      <c r="A68" s="1" t="s">
        <v>152</v>
      </c>
      <c r="B68" s="3" t="s">
        <v>364</v>
      </c>
      <c r="C68" s="3">
        <v>5909</v>
      </c>
    </row>
    <row r="69" spans="1:3" x14ac:dyDescent="0.25">
      <c r="A69" s="1" t="s">
        <v>207</v>
      </c>
      <c r="B69" s="3" t="s">
        <v>365</v>
      </c>
      <c r="C69" s="3">
        <v>5582</v>
      </c>
    </row>
    <row r="70" spans="1:3" x14ac:dyDescent="0.25">
      <c r="A70" s="1" t="s">
        <v>304</v>
      </c>
      <c r="B70" s="3" t="s">
        <v>368</v>
      </c>
      <c r="C70" s="3">
        <v>5709</v>
      </c>
    </row>
    <row r="71" spans="1:3" x14ac:dyDescent="0.25">
      <c r="A71" s="1" t="s">
        <v>41</v>
      </c>
      <c r="B71" s="3" t="s">
        <v>361</v>
      </c>
      <c r="C71" s="3">
        <v>5403</v>
      </c>
    </row>
    <row r="72" spans="1:3" x14ac:dyDescent="0.25">
      <c r="A72" s="2" t="s">
        <v>244</v>
      </c>
      <c r="B72" s="3" t="s">
        <v>367</v>
      </c>
      <c r="C72" s="3">
        <v>5476</v>
      </c>
    </row>
    <row r="73" spans="1:3" x14ac:dyDescent="0.25">
      <c r="A73" s="2" t="s">
        <v>61</v>
      </c>
      <c r="B73" s="3" t="s">
        <v>362</v>
      </c>
      <c r="C73" s="3">
        <v>5813</v>
      </c>
    </row>
    <row r="74" spans="1:3" x14ac:dyDescent="0.25">
      <c r="A74" s="1" t="s">
        <v>215</v>
      </c>
      <c r="B74" s="3" t="s">
        <v>366</v>
      </c>
      <c r="C74" s="3">
        <v>5601</v>
      </c>
    </row>
    <row r="75" spans="1:3" x14ac:dyDescent="0.25">
      <c r="A75" s="1" t="s">
        <v>245</v>
      </c>
      <c r="B75" s="3" t="s">
        <v>367</v>
      </c>
      <c r="C75" s="3">
        <v>5628</v>
      </c>
    </row>
    <row r="76" spans="1:3" x14ac:dyDescent="0.25">
      <c r="A76" s="1" t="s">
        <v>246</v>
      </c>
      <c r="B76" s="3" t="s">
        <v>367</v>
      </c>
      <c r="C76" s="3">
        <v>5629</v>
      </c>
    </row>
    <row r="77" spans="1:3" x14ac:dyDescent="0.25">
      <c r="A77" s="1" t="s">
        <v>305</v>
      </c>
      <c r="B77" s="3" t="s">
        <v>368</v>
      </c>
      <c r="C77" s="3">
        <v>5710</v>
      </c>
    </row>
    <row r="78" spans="1:3" x14ac:dyDescent="0.25">
      <c r="A78" s="1" t="s">
        <v>306</v>
      </c>
      <c r="B78" s="3" t="s">
        <v>368</v>
      </c>
      <c r="C78" s="3">
        <v>5711</v>
      </c>
    </row>
    <row r="79" spans="1:3" x14ac:dyDescent="0.25">
      <c r="A79" s="1" t="s">
        <v>154</v>
      </c>
      <c r="B79" s="3" t="s">
        <v>364</v>
      </c>
      <c r="C79" s="3">
        <v>5554</v>
      </c>
    </row>
    <row r="80" spans="1:3" x14ac:dyDescent="0.25">
      <c r="A80" s="1" t="s">
        <v>307</v>
      </c>
      <c r="B80" s="3" t="s">
        <v>368</v>
      </c>
      <c r="C80" s="3">
        <v>5712</v>
      </c>
    </row>
    <row r="81" spans="1:3" x14ac:dyDescent="0.25">
      <c r="A81" s="2" t="s">
        <v>42</v>
      </c>
      <c r="B81" s="3" t="s">
        <v>361</v>
      </c>
      <c r="C81" s="3">
        <v>5404</v>
      </c>
    </row>
    <row r="82" spans="1:3" x14ac:dyDescent="0.25">
      <c r="A82" s="2" t="s">
        <v>62</v>
      </c>
      <c r="B82" s="3" t="s">
        <v>362</v>
      </c>
      <c r="C82" s="3">
        <v>5785</v>
      </c>
    </row>
    <row r="83" spans="1:3" x14ac:dyDescent="0.25">
      <c r="A83" s="1" t="s">
        <v>155</v>
      </c>
      <c r="B83" s="3" t="s">
        <v>364</v>
      </c>
      <c r="C83" s="3">
        <v>5555</v>
      </c>
    </row>
    <row r="84" spans="1:3" x14ac:dyDescent="0.25">
      <c r="A84" s="2" t="s">
        <v>63</v>
      </c>
      <c r="B84" s="3" t="s">
        <v>362</v>
      </c>
      <c r="C84" s="3">
        <v>5816</v>
      </c>
    </row>
    <row r="85" spans="1:3" x14ac:dyDescent="0.25">
      <c r="A85" s="1" t="s">
        <v>156</v>
      </c>
      <c r="B85" s="3" t="s">
        <v>364</v>
      </c>
      <c r="C85" s="3">
        <v>5751</v>
      </c>
    </row>
    <row r="86" spans="1:3" x14ac:dyDescent="0.25">
      <c r="A86" s="1" t="s">
        <v>351</v>
      </c>
      <c r="B86" s="3" t="s">
        <v>370</v>
      </c>
      <c r="C86" s="3">
        <v>5883</v>
      </c>
    </row>
    <row r="87" spans="1:3" x14ac:dyDescent="0.25">
      <c r="A87" s="1" t="s">
        <v>352</v>
      </c>
      <c r="B87" s="3" t="s">
        <v>370</v>
      </c>
      <c r="C87" s="3">
        <v>5884</v>
      </c>
    </row>
    <row r="88" spans="1:3" x14ac:dyDescent="0.25">
      <c r="A88" s="1" t="s">
        <v>247</v>
      </c>
      <c r="B88" s="3" t="s">
        <v>367</v>
      </c>
      <c r="C88" s="3">
        <v>5477</v>
      </c>
    </row>
    <row r="89" spans="1:3" x14ac:dyDescent="0.25">
      <c r="A89" s="1" t="s">
        <v>248</v>
      </c>
      <c r="B89" s="3" t="s">
        <v>367</v>
      </c>
      <c r="C89" s="3">
        <v>5478</v>
      </c>
    </row>
    <row r="90" spans="1:3" x14ac:dyDescent="0.25">
      <c r="A90" s="1" t="s">
        <v>308</v>
      </c>
      <c r="B90" s="3" t="s">
        <v>368</v>
      </c>
      <c r="C90" s="3">
        <v>5713</v>
      </c>
    </row>
    <row r="91" spans="1:3" x14ac:dyDescent="0.25">
      <c r="A91" s="1" t="s">
        <v>309</v>
      </c>
      <c r="B91" s="3" t="s">
        <v>368</v>
      </c>
      <c r="C91" s="3">
        <v>5714</v>
      </c>
    </row>
    <row r="92" spans="1:3" x14ac:dyDescent="0.25">
      <c r="A92" s="2" t="s">
        <v>64</v>
      </c>
      <c r="B92" s="3" t="s">
        <v>362</v>
      </c>
      <c r="C92" s="3">
        <v>5668</v>
      </c>
    </row>
    <row r="93" spans="1:3" x14ac:dyDescent="0.25">
      <c r="A93" s="1" t="s">
        <v>342</v>
      </c>
      <c r="B93" s="3" t="s">
        <v>369</v>
      </c>
      <c r="C93" s="3">
        <v>5583</v>
      </c>
    </row>
    <row r="94" spans="1:3" x14ac:dyDescent="0.25">
      <c r="A94" s="1" t="s">
        <v>157</v>
      </c>
      <c r="B94" s="3" t="s">
        <v>364</v>
      </c>
      <c r="C94" s="3">
        <v>5910</v>
      </c>
    </row>
    <row r="95" spans="1:3" x14ac:dyDescent="0.25">
      <c r="A95" s="1" t="s">
        <v>158</v>
      </c>
      <c r="B95" s="3" t="s">
        <v>364</v>
      </c>
      <c r="C95" s="3">
        <v>5752</v>
      </c>
    </row>
    <row r="96" spans="1:3" x14ac:dyDescent="0.25">
      <c r="A96" s="1" t="s">
        <v>249</v>
      </c>
      <c r="B96" s="3" t="s">
        <v>367</v>
      </c>
      <c r="C96" s="3">
        <v>5479</v>
      </c>
    </row>
    <row r="97" spans="1:3" x14ac:dyDescent="0.25">
      <c r="A97" s="1" t="s">
        <v>159</v>
      </c>
      <c r="B97" s="3" t="s">
        <v>364</v>
      </c>
      <c r="C97" s="3">
        <v>5911</v>
      </c>
    </row>
    <row r="98" spans="1:3" x14ac:dyDescent="0.25">
      <c r="A98" s="2" t="s">
        <v>65</v>
      </c>
      <c r="B98" s="3" t="s">
        <v>362</v>
      </c>
      <c r="C98" s="3">
        <v>5456</v>
      </c>
    </row>
    <row r="99" spans="1:3" x14ac:dyDescent="0.25">
      <c r="A99" s="1" t="s">
        <v>100</v>
      </c>
      <c r="B99" s="3" t="s">
        <v>363</v>
      </c>
      <c r="C99" s="3">
        <v>5516</v>
      </c>
    </row>
    <row r="100" spans="1:3" x14ac:dyDescent="0.25">
      <c r="A100" s="2" t="s">
        <v>66</v>
      </c>
      <c r="B100" s="3" t="s">
        <v>362</v>
      </c>
      <c r="C100" s="3">
        <v>5669</v>
      </c>
    </row>
    <row r="101" spans="1:3" x14ac:dyDescent="0.25">
      <c r="A101" s="1" t="s">
        <v>101</v>
      </c>
      <c r="B101" s="3" t="s">
        <v>363</v>
      </c>
      <c r="C101" s="3">
        <v>5480</v>
      </c>
    </row>
    <row r="102" spans="1:3" x14ac:dyDescent="0.25">
      <c r="A102" s="1" t="s">
        <v>160</v>
      </c>
      <c r="B102" s="3" t="s">
        <v>364</v>
      </c>
      <c r="C102" s="3">
        <v>5912</v>
      </c>
    </row>
    <row r="103" spans="1:3" x14ac:dyDescent="0.25">
      <c r="A103" s="1" t="s">
        <v>250</v>
      </c>
      <c r="B103" s="3" t="s">
        <v>367</v>
      </c>
      <c r="C103" s="3">
        <v>5631</v>
      </c>
    </row>
    <row r="104" spans="1:3" x14ac:dyDescent="0.25">
      <c r="A104" s="1" t="s">
        <v>251</v>
      </c>
      <c r="B104" s="3" t="s">
        <v>367</v>
      </c>
      <c r="C104" s="3">
        <v>5632</v>
      </c>
    </row>
    <row r="105" spans="1:3" x14ac:dyDescent="0.25">
      <c r="A105" s="1" t="s">
        <v>252</v>
      </c>
      <c r="B105" s="3" t="s">
        <v>367</v>
      </c>
      <c r="C105" s="3">
        <v>5481</v>
      </c>
    </row>
    <row r="106" spans="1:3" x14ac:dyDescent="0.25">
      <c r="A106" s="2" t="s">
        <v>67</v>
      </c>
      <c r="B106" s="3" t="s">
        <v>362</v>
      </c>
      <c r="C106" s="3">
        <v>5671</v>
      </c>
    </row>
    <row r="107" spans="1:3" x14ac:dyDescent="0.25">
      <c r="A107" s="1" t="s">
        <v>161</v>
      </c>
      <c r="B107" s="3" t="s">
        <v>364</v>
      </c>
      <c r="C107" s="3">
        <v>5913</v>
      </c>
    </row>
    <row r="108" spans="1:3" x14ac:dyDescent="0.25">
      <c r="A108" s="1" t="s">
        <v>310</v>
      </c>
      <c r="B108" s="3" t="s">
        <v>368</v>
      </c>
      <c r="C108" s="3">
        <v>5715</v>
      </c>
    </row>
    <row r="109" spans="1:3" x14ac:dyDescent="0.25">
      <c r="A109" s="1" t="s">
        <v>311</v>
      </c>
      <c r="B109" s="3" t="s">
        <v>368</v>
      </c>
      <c r="C109" s="3">
        <v>5855</v>
      </c>
    </row>
    <row r="110" spans="1:3" x14ac:dyDescent="0.25">
      <c r="A110" s="1" t="s">
        <v>102</v>
      </c>
      <c r="B110" s="3" t="s">
        <v>363</v>
      </c>
      <c r="C110" s="3">
        <v>5518</v>
      </c>
    </row>
    <row r="111" spans="1:3" x14ac:dyDescent="0.25">
      <c r="A111" s="1" t="s">
        <v>253</v>
      </c>
      <c r="B111" s="3" t="s">
        <v>367</v>
      </c>
      <c r="C111" s="3">
        <v>5633</v>
      </c>
    </row>
    <row r="112" spans="1:3" x14ac:dyDescent="0.25">
      <c r="A112" s="1" t="s">
        <v>254</v>
      </c>
      <c r="B112" s="3" t="s">
        <v>367</v>
      </c>
      <c r="C112" s="3">
        <v>5634</v>
      </c>
    </row>
    <row r="113" spans="1:3" x14ac:dyDescent="0.25">
      <c r="A113" s="1" t="s">
        <v>255</v>
      </c>
      <c r="B113" s="3" t="s">
        <v>367</v>
      </c>
      <c r="C113" s="3">
        <v>5482</v>
      </c>
    </row>
    <row r="114" spans="1:3" x14ac:dyDescent="0.25">
      <c r="A114" s="1" t="s">
        <v>343</v>
      </c>
      <c r="B114" s="3" t="s">
        <v>369</v>
      </c>
      <c r="C114" s="3">
        <v>5635</v>
      </c>
    </row>
    <row r="115" spans="1:3" x14ac:dyDescent="0.25">
      <c r="A115" s="2" t="s">
        <v>208</v>
      </c>
      <c r="B115" s="3" t="s">
        <v>365</v>
      </c>
      <c r="C115" s="3">
        <v>5584</v>
      </c>
    </row>
    <row r="116" spans="1:3" x14ac:dyDescent="0.25">
      <c r="A116" s="1" t="s">
        <v>162</v>
      </c>
      <c r="B116" s="3" t="s">
        <v>364</v>
      </c>
      <c r="C116" s="3">
        <v>5914</v>
      </c>
    </row>
    <row r="117" spans="1:3" x14ac:dyDescent="0.25">
      <c r="A117" s="1" t="s">
        <v>216</v>
      </c>
      <c r="B117" s="3" t="s">
        <v>366</v>
      </c>
      <c r="C117" s="3">
        <v>5788</v>
      </c>
    </row>
    <row r="118" spans="1:3" x14ac:dyDescent="0.25">
      <c r="A118" s="1" t="s">
        <v>312</v>
      </c>
      <c r="B118" s="3" t="s">
        <v>368</v>
      </c>
      <c r="C118" s="3">
        <v>5856</v>
      </c>
    </row>
    <row r="119" spans="1:3" x14ac:dyDescent="0.25">
      <c r="A119" s="1" t="s">
        <v>103</v>
      </c>
      <c r="B119" s="3" t="s">
        <v>363</v>
      </c>
      <c r="C119" s="3">
        <v>5520</v>
      </c>
    </row>
    <row r="120" spans="1:3" x14ac:dyDescent="0.25">
      <c r="A120" s="1" t="s">
        <v>163</v>
      </c>
      <c r="B120" s="3" t="s">
        <v>364</v>
      </c>
      <c r="C120" s="3">
        <v>5915</v>
      </c>
    </row>
    <row r="121" spans="1:3" x14ac:dyDescent="0.25">
      <c r="A121" s="1" t="s">
        <v>104</v>
      </c>
      <c r="B121" s="3" t="s">
        <v>363</v>
      </c>
      <c r="C121" s="3">
        <v>5521</v>
      </c>
    </row>
    <row r="122" spans="1:3" x14ac:dyDescent="0.25">
      <c r="A122" s="1" t="s">
        <v>256</v>
      </c>
      <c r="B122" s="3" t="s">
        <v>367</v>
      </c>
      <c r="C122" s="3">
        <v>5636</v>
      </c>
    </row>
    <row r="123" spans="1:3" x14ac:dyDescent="0.25">
      <c r="A123" s="1" t="s">
        <v>313</v>
      </c>
      <c r="B123" s="3" t="s">
        <v>368</v>
      </c>
      <c r="C123" s="3">
        <v>5716</v>
      </c>
    </row>
    <row r="124" spans="1:3" x14ac:dyDescent="0.25">
      <c r="A124" s="2" t="s">
        <v>68</v>
      </c>
      <c r="B124" s="3" t="s">
        <v>362</v>
      </c>
      <c r="C124" s="3">
        <v>5458</v>
      </c>
    </row>
    <row r="125" spans="1:3" x14ac:dyDescent="0.25">
      <c r="A125" s="1" t="s">
        <v>257</v>
      </c>
      <c r="B125" s="3" t="s">
        <v>367</v>
      </c>
      <c r="C125" s="3">
        <v>5427</v>
      </c>
    </row>
    <row r="126" spans="1:3" x14ac:dyDescent="0.25">
      <c r="A126" s="1" t="s">
        <v>217</v>
      </c>
      <c r="B126" s="3" t="s">
        <v>366</v>
      </c>
      <c r="C126" s="3">
        <v>5789</v>
      </c>
    </row>
    <row r="127" spans="1:3" x14ac:dyDescent="0.25">
      <c r="A127" s="1" t="s">
        <v>258</v>
      </c>
      <c r="B127" s="3" t="s">
        <v>367</v>
      </c>
      <c r="C127" s="3">
        <v>5483</v>
      </c>
    </row>
    <row r="128" spans="1:3" x14ac:dyDescent="0.25">
      <c r="A128" s="1" t="s">
        <v>105</v>
      </c>
      <c r="B128" s="3" t="s">
        <v>363</v>
      </c>
      <c r="C128" s="3">
        <v>5522</v>
      </c>
    </row>
    <row r="129" spans="1:3" x14ac:dyDescent="0.25">
      <c r="A129" s="1" t="s">
        <v>164</v>
      </c>
      <c r="B129" s="3" t="s">
        <v>364</v>
      </c>
      <c r="C129" s="3">
        <v>5556</v>
      </c>
    </row>
    <row r="130" spans="1:3" x14ac:dyDescent="0.25">
      <c r="A130" s="1" t="s">
        <v>165</v>
      </c>
      <c r="B130" s="3" t="s">
        <v>364</v>
      </c>
      <c r="C130" s="3">
        <v>5557</v>
      </c>
    </row>
    <row r="131" spans="1:3" x14ac:dyDescent="0.25">
      <c r="A131" s="1" t="s">
        <v>218</v>
      </c>
      <c r="B131" s="3" t="s">
        <v>366</v>
      </c>
      <c r="C131" s="3">
        <v>5604</v>
      </c>
    </row>
    <row r="132" spans="1:3" x14ac:dyDescent="0.25">
      <c r="A132" s="2" t="s">
        <v>69</v>
      </c>
      <c r="B132" s="3" t="s">
        <v>362</v>
      </c>
      <c r="C132" s="3">
        <v>5672</v>
      </c>
    </row>
    <row r="133" spans="1:3" x14ac:dyDescent="0.25">
      <c r="A133" s="1" t="s">
        <v>314</v>
      </c>
      <c r="B133" s="3" t="s">
        <v>368</v>
      </c>
      <c r="C133" s="3">
        <v>5717</v>
      </c>
    </row>
    <row r="134" spans="1:3" x14ac:dyDescent="0.25">
      <c r="A134" s="1" t="s">
        <v>106</v>
      </c>
      <c r="B134" s="3" t="s">
        <v>363</v>
      </c>
      <c r="C134" s="3">
        <v>5523</v>
      </c>
    </row>
    <row r="135" spans="1:3" x14ac:dyDescent="0.25">
      <c r="A135" s="1" t="s">
        <v>315</v>
      </c>
      <c r="B135" s="3" t="s">
        <v>368</v>
      </c>
      <c r="C135" s="3">
        <v>5718</v>
      </c>
    </row>
    <row r="136" spans="1:3" x14ac:dyDescent="0.25">
      <c r="A136" s="1" t="s">
        <v>166</v>
      </c>
      <c r="B136" s="3" t="s">
        <v>364</v>
      </c>
      <c r="C136" s="3">
        <v>5559</v>
      </c>
    </row>
    <row r="137" spans="1:3" x14ac:dyDescent="0.25">
      <c r="A137" s="1" t="s">
        <v>316</v>
      </c>
      <c r="B137" s="3" t="s">
        <v>368</v>
      </c>
      <c r="C137" s="3">
        <v>5857</v>
      </c>
    </row>
    <row r="138" spans="1:3" x14ac:dyDescent="0.25">
      <c r="A138" s="1" t="s">
        <v>259</v>
      </c>
      <c r="B138" s="3" t="s">
        <v>367</v>
      </c>
      <c r="C138" s="3">
        <v>5428</v>
      </c>
    </row>
    <row r="139" spans="1:3" x14ac:dyDescent="0.25">
      <c r="A139" s="1" t="s">
        <v>317</v>
      </c>
      <c r="B139" s="3" t="s">
        <v>368</v>
      </c>
      <c r="C139" s="3">
        <v>5719</v>
      </c>
    </row>
    <row r="140" spans="1:3" x14ac:dyDescent="0.25">
      <c r="A140" s="1" t="s">
        <v>318</v>
      </c>
      <c r="B140" s="3" t="s">
        <v>368</v>
      </c>
      <c r="C140" s="3">
        <v>5720</v>
      </c>
    </row>
    <row r="141" spans="1:3" x14ac:dyDescent="0.25">
      <c r="A141" s="1" t="s">
        <v>319</v>
      </c>
      <c r="B141" s="3" t="s">
        <v>368</v>
      </c>
      <c r="C141" s="3">
        <v>5721</v>
      </c>
    </row>
    <row r="142" spans="1:3" x14ac:dyDescent="0.25">
      <c r="A142" s="2" t="s">
        <v>260</v>
      </c>
      <c r="B142" s="3" t="s">
        <v>367</v>
      </c>
      <c r="C142" s="3">
        <v>5484</v>
      </c>
    </row>
    <row r="143" spans="1:3" x14ac:dyDescent="0.25">
      <c r="A143" s="1" t="s">
        <v>107</v>
      </c>
      <c r="B143" s="3" t="s">
        <v>363</v>
      </c>
      <c r="C143" s="3">
        <v>5541</v>
      </c>
    </row>
    <row r="144" spans="1:3" x14ac:dyDescent="0.25">
      <c r="A144" s="1" t="s">
        <v>261</v>
      </c>
      <c r="B144" s="3" t="s">
        <v>367</v>
      </c>
      <c r="C144" s="3">
        <v>5485</v>
      </c>
    </row>
    <row r="145" spans="1:3" x14ac:dyDescent="0.25">
      <c r="A145" s="2" t="s">
        <v>70</v>
      </c>
      <c r="B145" s="3" t="s">
        <v>362</v>
      </c>
      <c r="C145" s="3">
        <v>5817</v>
      </c>
    </row>
    <row r="146" spans="1:3" x14ac:dyDescent="0.25">
      <c r="A146" s="2" t="s">
        <v>167</v>
      </c>
      <c r="B146" s="3" t="s">
        <v>364</v>
      </c>
      <c r="C146" s="3">
        <v>5560</v>
      </c>
    </row>
    <row r="147" spans="1:3" x14ac:dyDescent="0.25">
      <c r="A147" s="1" t="s">
        <v>168</v>
      </c>
      <c r="B147" s="3" t="s">
        <v>364</v>
      </c>
      <c r="C147" s="3">
        <v>5561</v>
      </c>
    </row>
    <row r="148" spans="1:3" x14ac:dyDescent="0.25">
      <c r="A148" s="1" t="s">
        <v>320</v>
      </c>
      <c r="B148" s="3" t="s">
        <v>368</v>
      </c>
      <c r="C148" s="3">
        <v>5722</v>
      </c>
    </row>
    <row r="149" spans="1:3" x14ac:dyDescent="0.25">
      <c r="A149" s="1" t="s">
        <v>43</v>
      </c>
      <c r="B149" s="3" t="s">
        <v>361</v>
      </c>
      <c r="C149" s="3">
        <v>5405</v>
      </c>
    </row>
    <row r="150" spans="1:3" x14ac:dyDescent="0.25">
      <c r="A150" s="2" t="s">
        <v>71</v>
      </c>
      <c r="B150" s="3" t="s">
        <v>362</v>
      </c>
      <c r="C150" s="3">
        <v>5819</v>
      </c>
    </row>
    <row r="151" spans="1:3" x14ac:dyDescent="0.25">
      <c r="A151" s="2" t="s">
        <v>72</v>
      </c>
      <c r="B151" s="3" t="s">
        <v>362</v>
      </c>
      <c r="C151" s="3">
        <v>5673</v>
      </c>
    </row>
    <row r="152" spans="1:3" x14ac:dyDescent="0.25">
      <c r="A152" s="1" t="s">
        <v>353</v>
      </c>
      <c r="B152" s="3" t="s">
        <v>370</v>
      </c>
      <c r="C152" s="3">
        <v>5885</v>
      </c>
    </row>
    <row r="153" spans="1:3" x14ac:dyDescent="0.25">
      <c r="A153" s="1" t="s">
        <v>108</v>
      </c>
      <c r="B153" s="3" t="s">
        <v>363</v>
      </c>
      <c r="C153" s="3">
        <v>5804</v>
      </c>
    </row>
    <row r="154" spans="1:3" x14ac:dyDescent="0.25">
      <c r="A154" s="1" t="s">
        <v>209</v>
      </c>
      <c r="B154" s="3" t="s">
        <v>365</v>
      </c>
      <c r="C154" s="3">
        <v>5585</v>
      </c>
    </row>
    <row r="155" spans="1:3" x14ac:dyDescent="0.25">
      <c r="A155" s="1" t="s">
        <v>169</v>
      </c>
      <c r="B155" s="3" t="s">
        <v>364</v>
      </c>
      <c r="C155" s="3">
        <v>5754</v>
      </c>
    </row>
    <row r="156" spans="1:3" x14ac:dyDescent="0.25">
      <c r="A156" s="2" t="s">
        <v>242</v>
      </c>
      <c r="B156" s="3" t="s">
        <v>367</v>
      </c>
      <c r="C156" s="3">
        <v>5474</v>
      </c>
    </row>
    <row r="157" spans="1:3" x14ac:dyDescent="0.25">
      <c r="A157" s="1" t="s">
        <v>184</v>
      </c>
      <c r="B157" s="3" t="s">
        <v>364</v>
      </c>
      <c r="C157" s="3">
        <v>5758</v>
      </c>
    </row>
    <row r="158" spans="1:3" x14ac:dyDescent="0.25">
      <c r="A158" s="1" t="s">
        <v>329</v>
      </c>
      <c r="B158" s="3" t="s">
        <v>368</v>
      </c>
      <c r="C158" s="3">
        <v>5726</v>
      </c>
    </row>
    <row r="159" spans="1:3" x14ac:dyDescent="0.25">
      <c r="A159" s="1" t="s">
        <v>283</v>
      </c>
      <c r="B159" s="3" t="s">
        <v>367</v>
      </c>
      <c r="C159" s="3">
        <v>5498</v>
      </c>
    </row>
    <row r="160" spans="1:3" x14ac:dyDescent="0.25">
      <c r="A160" s="1" t="s">
        <v>358</v>
      </c>
      <c r="B160" s="3" t="s">
        <v>370</v>
      </c>
      <c r="C160" s="3">
        <v>5889</v>
      </c>
    </row>
    <row r="161" spans="1:3" x14ac:dyDescent="0.25">
      <c r="A161" s="1" t="s">
        <v>128</v>
      </c>
      <c r="B161" s="3" t="s">
        <v>364</v>
      </c>
      <c r="C161" s="3">
        <v>5871</v>
      </c>
    </row>
    <row r="162" spans="1:3" x14ac:dyDescent="0.25">
      <c r="A162" s="1" t="s">
        <v>130</v>
      </c>
      <c r="B162" s="3" t="s">
        <v>364</v>
      </c>
      <c r="C162" s="3">
        <v>5741</v>
      </c>
    </row>
    <row r="163" spans="1:3" x14ac:dyDescent="0.25">
      <c r="A163" s="1" t="s">
        <v>210</v>
      </c>
      <c r="B163" s="3" t="s">
        <v>365</v>
      </c>
      <c r="C163" s="3">
        <v>5586</v>
      </c>
    </row>
    <row r="164" spans="1:3" x14ac:dyDescent="0.25">
      <c r="A164" s="1" t="s">
        <v>44</v>
      </c>
      <c r="B164" s="3" t="s">
        <v>361</v>
      </c>
      <c r="C164" s="3">
        <v>5406</v>
      </c>
    </row>
    <row r="165" spans="1:3" x14ac:dyDescent="0.25">
      <c r="A165" s="1" t="s">
        <v>263</v>
      </c>
      <c r="B165" s="3" t="s">
        <v>367</v>
      </c>
      <c r="C165" s="3">
        <v>5637</v>
      </c>
    </row>
    <row r="166" spans="1:3" x14ac:dyDescent="0.25">
      <c r="A166" s="1" t="s">
        <v>149</v>
      </c>
      <c r="B166" s="3" t="s">
        <v>364</v>
      </c>
      <c r="C166" s="3" t="e">
        <v>#N/A</v>
      </c>
    </row>
    <row r="167" spans="1:3" x14ac:dyDescent="0.25">
      <c r="A167" s="1" t="s">
        <v>148</v>
      </c>
      <c r="B167" s="3" t="s">
        <v>364</v>
      </c>
      <c r="C167" s="3">
        <v>5872</v>
      </c>
    </row>
    <row r="168" spans="1:3" x14ac:dyDescent="0.25">
      <c r="A168" s="1" t="s">
        <v>170</v>
      </c>
      <c r="B168" s="3" t="s">
        <v>364</v>
      </c>
      <c r="C168" s="3">
        <v>5873</v>
      </c>
    </row>
    <row r="169" spans="1:3" x14ac:dyDescent="0.25">
      <c r="A169" s="1" t="s">
        <v>211</v>
      </c>
      <c r="B169" s="3" t="s">
        <v>365</v>
      </c>
      <c r="C169" s="3">
        <v>5587</v>
      </c>
    </row>
    <row r="170" spans="1:3" x14ac:dyDescent="0.25">
      <c r="A170" s="1" t="s">
        <v>150</v>
      </c>
      <c r="B170" s="3" t="s">
        <v>364</v>
      </c>
      <c r="C170" s="3" t="e">
        <v>#N/A</v>
      </c>
    </row>
    <row r="171" spans="1:3" x14ac:dyDescent="0.25">
      <c r="A171" s="1" t="s">
        <v>337</v>
      </c>
      <c r="B171" s="3" t="s">
        <v>368</v>
      </c>
      <c r="C171" s="3">
        <v>5731</v>
      </c>
    </row>
    <row r="172" spans="1:3" x14ac:dyDescent="0.25">
      <c r="A172" s="1" t="s">
        <v>129</v>
      </c>
      <c r="B172" s="3" t="s">
        <v>364</v>
      </c>
      <c r="C172" s="3" t="e">
        <v>#N/A</v>
      </c>
    </row>
    <row r="173" spans="1:3" x14ac:dyDescent="0.25">
      <c r="A173" s="1" t="s">
        <v>153</v>
      </c>
      <c r="B173" s="3" t="s">
        <v>364</v>
      </c>
      <c r="C173" s="3">
        <v>5750</v>
      </c>
    </row>
    <row r="174" spans="1:3" x14ac:dyDescent="0.25">
      <c r="A174" s="1" t="s">
        <v>45</v>
      </c>
      <c r="B174" s="3" t="s">
        <v>361</v>
      </c>
      <c r="C174" s="3">
        <v>5407</v>
      </c>
    </row>
    <row r="175" spans="1:3" x14ac:dyDescent="0.25">
      <c r="A175" s="1" t="s">
        <v>171</v>
      </c>
      <c r="B175" s="3" t="s">
        <v>364</v>
      </c>
      <c r="C175" s="3">
        <v>5755</v>
      </c>
    </row>
    <row r="176" spans="1:3" x14ac:dyDescent="0.25">
      <c r="A176" s="1" t="s">
        <v>262</v>
      </c>
      <c r="B176" s="3" t="s">
        <v>367</v>
      </c>
      <c r="C176" s="3">
        <v>5486</v>
      </c>
    </row>
    <row r="177" spans="1:3" x14ac:dyDescent="0.25">
      <c r="A177" s="1" t="s">
        <v>264</v>
      </c>
      <c r="B177" s="3" t="s">
        <v>367</v>
      </c>
      <c r="C177" s="3">
        <v>5638</v>
      </c>
    </row>
    <row r="178" spans="1:3" x14ac:dyDescent="0.25">
      <c r="A178" s="1" t="s">
        <v>321</v>
      </c>
      <c r="B178" s="3" t="s">
        <v>368</v>
      </c>
      <c r="C178" s="3">
        <v>5429</v>
      </c>
    </row>
    <row r="179" spans="1:3" x14ac:dyDescent="0.25">
      <c r="A179" s="1" t="s">
        <v>151</v>
      </c>
      <c r="B179" s="3" t="s">
        <v>364</v>
      </c>
      <c r="C179" s="3" t="e">
        <v>#N/A</v>
      </c>
    </row>
    <row r="180" spans="1:3" x14ac:dyDescent="0.25">
      <c r="A180" s="2" t="s">
        <v>73</v>
      </c>
      <c r="B180" s="3" t="s">
        <v>362</v>
      </c>
      <c r="C180" s="3">
        <v>5674</v>
      </c>
    </row>
    <row r="181" spans="1:3" x14ac:dyDescent="0.25">
      <c r="A181" s="2" t="s">
        <v>74</v>
      </c>
      <c r="B181" s="3" t="s">
        <v>362</v>
      </c>
      <c r="C181" s="3">
        <v>5675</v>
      </c>
    </row>
    <row r="182" spans="1:3" x14ac:dyDescent="0.25">
      <c r="A182" s="1" t="s">
        <v>322</v>
      </c>
      <c r="B182" s="3" t="s">
        <v>368</v>
      </c>
      <c r="C182" s="3">
        <v>5858</v>
      </c>
    </row>
    <row r="183" spans="1:3" x14ac:dyDescent="0.25">
      <c r="A183" s="1" t="s">
        <v>265</v>
      </c>
      <c r="B183" s="3" t="s">
        <v>367</v>
      </c>
      <c r="C183" s="3">
        <v>5639</v>
      </c>
    </row>
    <row r="184" spans="1:3" x14ac:dyDescent="0.25">
      <c r="A184" s="1" t="s">
        <v>109</v>
      </c>
      <c r="B184" s="3" t="s">
        <v>363</v>
      </c>
      <c r="C184" s="3">
        <v>5487</v>
      </c>
    </row>
    <row r="185" spans="1:3" x14ac:dyDescent="0.25">
      <c r="A185" s="1" t="s">
        <v>266</v>
      </c>
      <c r="B185" s="3" t="s">
        <v>367</v>
      </c>
      <c r="C185" s="3">
        <v>5640</v>
      </c>
    </row>
    <row r="186" spans="1:3" x14ac:dyDescent="0.25">
      <c r="A186" s="1" t="s">
        <v>219</v>
      </c>
      <c r="B186" s="3" t="s">
        <v>366</v>
      </c>
      <c r="C186" s="3">
        <v>5606</v>
      </c>
    </row>
    <row r="187" spans="1:3" x14ac:dyDescent="0.25">
      <c r="A187" s="1" t="s">
        <v>220</v>
      </c>
      <c r="B187" s="3" t="s">
        <v>366</v>
      </c>
      <c r="C187" s="3">
        <v>5790</v>
      </c>
    </row>
    <row r="188" spans="1:3" x14ac:dyDescent="0.25">
      <c r="A188" s="1" t="s">
        <v>323</v>
      </c>
      <c r="B188" s="3" t="s">
        <v>368</v>
      </c>
      <c r="C188" s="3">
        <v>5430</v>
      </c>
    </row>
    <row r="189" spans="1:3" x14ac:dyDescent="0.25">
      <c r="A189" s="1" t="s">
        <v>172</v>
      </c>
      <c r="B189" s="3" t="s">
        <v>364</v>
      </c>
      <c r="C189" s="3">
        <v>5919</v>
      </c>
    </row>
    <row r="190" spans="1:3" x14ac:dyDescent="0.25">
      <c r="A190" s="1" t="s">
        <v>173</v>
      </c>
      <c r="B190" s="3" t="s">
        <v>364</v>
      </c>
      <c r="C190" s="3">
        <v>5562</v>
      </c>
    </row>
    <row r="191" spans="1:3" x14ac:dyDescent="0.25">
      <c r="A191" s="1" t="s">
        <v>267</v>
      </c>
      <c r="B191" s="3" t="s">
        <v>367</v>
      </c>
      <c r="C191" s="3">
        <v>5488</v>
      </c>
    </row>
    <row r="192" spans="1:3" x14ac:dyDescent="0.25">
      <c r="A192" s="1" t="s">
        <v>110</v>
      </c>
      <c r="B192" s="3" t="s">
        <v>363</v>
      </c>
      <c r="C192" s="3">
        <v>5489</v>
      </c>
    </row>
    <row r="193" spans="1:3" x14ac:dyDescent="0.25">
      <c r="A193" s="1" t="s">
        <v>221</v>
      </c>
      <c r="B193" s="3" t="s">
        <v>366</v>
      </c>
      <c r="C193" s="3">
        <v>5791</v>
      </c>
    </row>
    <row r="194" spans="1:3" x14ac:dyDescent="0.25">
      <c r="A194" s="1" t="s">
        <v>324</v>
      </c>
      <c r="B194" s="3" t="s">
        <v>368</v>
      </c>
      <c r="C194" s="3">
        <v>5723</v>
      </c>
    </row>
    <row r="195" spans="1:3" x14ac:dyDescent="0.25">
      <c r="A195" s="2" t="s">
        <v>75</v>
      </c>
      <c r="B195" s="3" t="s">
        <v>362</v>
      </c>
      <c r="C195" s="3">
        <v>5821</v>
      </c>
    </row>
    <row r="196" spans="1:3" x14ac:dyDescent="0.25">
      <c r="A196" s="1" t="s">
        <v>268</v>
      </c>
      <c r="B196" s="3" t="s">
        <v>367</v>
      </c>
      <c r="C196" s="3">
        <v>5490</v>
      </c>
    </row>
    <row r="197" spans="1:3" x14ac:dyDescent="0.25">
      <c r="A197" s="1" t="s">
        <v>269</v>
      </c>
      <c r="B197" s="3" t="s">
        <v>367</v>
      </c>
      <c r="C197" s="3">
        <v>5431</v>
      </c>
    </row>
    <row r="198" spans="1:3" x14ac:dyDescent="0.25">
      <c r="A198" s="1" t="s">
        <v>174</v>
      </c>
      <c r="B198" s="3" t="s">
        <v>364</v>
      </c>
      <c r="C198" s="3">
        <v>5921</v>
      </c>
    </row>
    <row r="199" spans="1:3" x14ac:dyDescent="0.25">
      <c r="A199" s="1" t="s">
        <v>175</v>
      </c>
      <c r="B199" s="3" t="s">
        <v>364</v>
      </c>
      <c r="C199" s="3">
        <v>5922</v>
      </c>
    </row>
    <row r="200" spans="1:3" x14ac:dyDescent="0.25">
      <c r="A200" s="1" t="s">
        <v>111</v>
      </c>
      <c r="B200" s="3" t="s">
        <v>363</v>
      </c>
      <c r="C200" s="3">
        <v>5693</v>
      </c>
    </row>
    <row r="201" spans="1:3" x14ac:dyDescent="0.25">
      <c r="A201" s="1" t="s">
        <v>176</v>
      </c>
      <c r="B201" s="3" t="s">
        <v>364</v>
      </c>
      <c r="C201" s="3">
        <v>5756</v>
      </c>
    </row>
    <row r="202" spans="1:3" x14ac:dyDescent="0.25">
      <c r="A202" s="1" t="s">
        <v>270</v>
      </c>
      <c r="B202" s="3" t="s">
        <v>367</v>
      </c>
      <c r="C202" s="3">
        <v>5432</v>
      </c>
    </row>
    <row r="203" spans="1:3" x14ac:dyDescent="0.25">
      <c r="A203" s="1" t="s">
        <v>112</v>
      </c>
      <c r="B203" s="3" t="s">
        <v>363</v>
      </c>
      <c r="C203" s="3">
        <v>5540</v>
      </c>
    </row>
    <row r="204" spans="1:3" x14ac:dyDescent="0.25">
      <c r="A204" s="2" t="s">
        <v>271</v>
      </c>
      <c r="B204" s="3" t="s">
        <v>367</v>
      </c>
      <c r="C204" s="3">
        <v>5491</v>
      </c>
    </row>
    <row r="205" spans="1:3" x14ac:dyDescent="0.25">
      <c r="A205" s="1" t="s">
        <v>222</v>
      </c>
      <c r="B205" s="3" t="s">
        <v>366</v>
      </c>
      <c r="C205" s="3">
        <v>5792</v>
      </c>
    </row>
    <row r="206" spans="1:3" x14ac:dyDescent="0.25">
      <c r="A206" s="1" t="s">
        <v>354</v>
      </c>
      <c r="B206" s="3" t="s">
        <v>370</v>
      </c>
      <c r="C206" s="3">
        <v>5886</v>
      </c>
    </row>
    <row r="207" spans="1:3" x14ac:dyDescent="0.25">
      <c r="A207" s="1" t="s">
        <v>272</v>
      </c>
      <c r="B207" s="3" t="s">
        <v>367</v>
      </c>
      <c r="C207" s="3">
        <v>5492</v>
      </c>
    </row>
    <row r="208" spans="1:3" x14ac:dyDescent="0.25">
      <c r="A208" s="1" t="s">
        <v>325</v>
      </c>
      <c r="B208" s="3" t="s">
        <v>368</v>
      </c>
      <c r="C208" s="3">
        <v>5859</v>
      </c>
    </row>
    <row r="209" spans="1:3" x14ac:dyDescent="0.25">
      <c r="A209" s="1" t="s">
        <v>273</v>
      </c>
      <c r="B209" s="3" t="s">
        <v>367</v>
      </c>
      <c r="C209" s="3">
        <v>5642</v>
      </c>
    </row>
    <row r="210" spans="1:3" x14ac:dyDescent="0.25">
      <c r="A210" s="1" t="s">
        <v>113</v>
      </c>
      <c r="B210" s="3" t="s">
        <v>363</v>
      </c>
      <c r="C210" s="3">
        <v>5527</v>
      </c>
    </row>
    <row r="211" spans="1:3" x14ac:dyDescent="0.25">
      <c r="A211" s="2" t="s">
        <v>76</v>
      </c>
      <c r="B211" s="3" t="s">
        <v>362</v>
      </c>
      <c r="C211" s="3">
        <v>5678</v>
      </c>
    </row>
    <row r="212" spans="1:3" x14ac:dyDescent="0.25">
      <c r="A212" s="1" t="s">
        <v>177</v>
      </c>
      <c r="B212" s="3" t="s">
        <v>364</v>
      </c>
      <c r="C212" s="3">
        <v>5563</v>
      </c>
    </row>
    <row r="213" spans="1:3" x14ac:dyDescent="0.25">
      <c r="A213" s="1" t="s">
        <v>178</v>
      </c>
      <c r="B213" s="3" t="s">
        <v>364</v>
      </c>
      <c r="C213" s="3">
        <v>5564</v>
      </c>
    </row>
    <row r="214" spans="1:3" x14ac:dyDescent="0.25">
      <c r="A214" s="1" t="s">
        <v>46</v>
      </c>
      <c r="B214" s="3" t="s">
        <v>361</v>
      </c>
      <c r="C214" s="3">
        <v>5408</v>
      </c>
    </row>
    <row r="215" spans="1:3" x14ac:dyDescent="0.25">
      <c r="A215" s="1" t="s">
        <v>326</v>
      </c>
      <c r="B215" s="3" t="s">
        <v>368</v>
      </c>
      <c r="C215" s="3">
        <v>5724</v>
      </c>
    </row>
    <row r="216" spans="1:3" x14ac:dyDescent="0.25">
      <c r="A216" s="1" t="s">
        <v>114</v>
      </c>
      <c r="B216" s="3" t="s">
        <v>363</v>
      </c>
      <c r="C216" s="3">
        <v>5680</v>
      </c>
    </row>
    <row r="217" spans="1:3" x14ac:dyDescent="0.25">
      <c r="A217" s="1" t="s">
        <v>47</v>
      </c>
      <c r="B217" s="3" t="s">
        <v>361</v>
      </c>
      <c r="C217" s="3">
        <v>5409</v>
      </c>
    </row>
    <row r="218" spans="1:3" x14ac:dyDescent="0.25">
      <c r="A218" s="1" t="s">
        <v>179</v>
      </c>
      <c r="B218" s="3" t="s">
        <v>364</v>
      </c>
      <c r="C218" s="3">
        <v>5565</v>
      </c>
    </row>
    <row r="219" spans="1:3" x14ac:dyDescent="0.25">
      <c r="A219" s="1" t="s">
        <v>115</v>
      </c>
      <c r="B219" s="3" t="s">
        <v>363</v>
      </c>
      <c r="C219" s="3">
        <v>5923</v>
      </c>
    </row>
    <row r="220" spans="1:3" x14ac:dyDescent="0.25">
      <c r="A220" s="1" t="s">
        <v>180</v>
      </c>
      <c r="B220" s="3" t="s">
        <v>364</v>
      </c>
      <c r="C220" s="3">
        <v>5757</v>
      </c>
    </row>
    <row r="221" spans="1:3" x14ac:dyDescent="0.25">
      <c r="A221" s="1" t="s">
        <v>181</v>
      </c>
      <c r="B221" s="3" t="s">
        <v>364</v>
      </c>
      <c r="C221" s="3">
        <v>5924</v>
      </c>
    </row>
    <row r="222" spans="1:3" x14ac:dyDescent="0.25">
      <c r="A222" s="1" t="s">
        <v>48</v>
      </c>
      <c r="B222" s="3" t="s">
        <v>361</v>
      </c>
      <c r="C222" s="3">
        <v>5410</v>
      </c>
    </row>
    <row r="223" spans="1:3" x14ac:dyDescent="0.25">
      <c r="A223" s="1" t="s">
        <v>49</v>
      </c>
      <c r="B223" s="3" t="s">
        <v>361</v>
      </c>
      <c r="C223" s="3">
        <v>5411</v>
      </c>
    </row>
    <row r="224" spans="1:3" x14ac:dyDescent="0.25">
      <c r="A224" s="1" t="s">
        <v>274</v>
      </c>
      <c r="B224" s="3" t="s">
        <v>367</v>
      </c>
      <c r="C224" s="3">
        <v>5493</v>
      </c>
    </row>
    <row r="225" spans="1:3" x14ac:dyDescent="0.25">
      <c r="A225" s="1" t="s">
        <v>223</v>
      </c>
      <c r="B225" s="3" t="s">
        <v>366</v>
      </c>
      <c r="C225" s="3">
        <v>5805</v>
      </c>
    </row>
    <row r="226" spans="1:3" x14ac:dyDescent="0.25">
      <c r="A226" s="1" t="s">
        <v>182</v>
      </c>
      <c r="B226" s="3" t="s">
        <v>364</v>
      </c>
      <c r="C226" s="3">
        <v>5925</v>
      </c>
    </row>
    <row r="227" spans="1:3" x14ac:dyDescent="0.25">
      <c r="A227" s="1" t="s">
        <v>116</v>
      </c>
      <c r="B227" s="3" t="s">
        <v>363</v>
      </c>
      <c r="C227" s="3">
        <v>5529</v>
      </c>
    </row>
    <row r="228" spans="1:3" x14ac:dyDescent="0.25">
      <c r="A228" s="1" t="s">
        <v>117</v>
      </c>
      <c r="B228" s="3" t="s">
        <v>363</v>
      </c>
      <c r="C228" s="3">
        <v>5530</v>
      </c>
    </row>
    <row r="229" spans="1:3" x14ac:dyDescent="0.25">
      <c r="A229" s="1" t="s">
        <v>275</v>
      </c>
      <c r="B229" s="3" t="s">
        <v>367</v>
      </c>
      <c r="C229" s="3">
        <v>5494</v>
      </c>
    </row>
    <row r="230" spans="1:3" x14ac:dyDescent="0.25">
      <c r="A230" s="1" t="s">
        <v>224</v>
      </c>
      <c r="B230" s="3" t="s">
        <v>366</v>
      </c>
      <c r="C230" s="3">
        <v>5588</v>
      </c>
    </row>
    <row r="231" spans="1:3" x14ac:dyDescent="0.25">
      <c r="A231" s="2" t="s">
        <v>77</v>
      </c>
      <c r="B231" s="3" t="s">
        <v>362</v>
      </c>
      <c r="C231" s="3">
        <v>5822</v>
      </c>
    </row>
    <row r="232" spans="1:3" x14ac:dyDescent="0.25">
      <c r="A232" s="1" t="s">
        <v>118</v>
      </c>
      <c r="B232" s="3" t="s">
        <v>363</v>
      </c>
      <c r="C232" s="3">
        <v>5495</v>
      </c>
    </row>
    <row r="233" spans="1:3" x14ac:dyDescent="0.25">
      <c r="A233" s="1" t="s">
        <v>119</v>
      </c>
      <c r="B233" s="3" t="s">
        <v>363</v>
      </c>
      <c r="C233" s="3">
        <v>5496</v>
      </c>
    </row>
    <row r="234" spans="1:3" x14ac:dyDescent="0.25">
      <c r="A234" s="1" t="s">
        <v>120</v>
      </c>
      <c r="B234" s="3" t="s">
        <v>363</v>
      </c>
      <c r="C234" s="3">
        <v>5531</v>
      </c>
    </row>
    <row r="235" spans="1:3" x14ac:dyDescent="0.25">
      <c r="A235" s="1" t="s">
        <v>327</v>
      </c>
      <c r="B235" s="3" t="s">
        <v>368</v>
      </c>
      <c r="C235" s="3">
        <v>5860</v>
      </c>
    </row>
    <row r="236" spans="1:3" x14ac:dyDescent="0.25">
      <c r="A236" s="1" t="s">
        <v>121</v>
      </c>
      <c r="B236" s="3" t="s">
        <v>363</v>
      </c>
      <c r="C236" s="3">
        <v>5533</v>
      </c>
    </row>
    <row r="237" spans="1:3" x14ac:dyDescent="0.25">
      <c r="A237" s="1" t="s">
        <v>276</v>
      </c>
      <c r="B237" s="3" t="s">
        <v>367</v>
      </c>
      <c r="C237" s="3">
        <v>5497</v>
      </c>
    </row>
    <row r="238" spans="1:3" x14ac:dyDescent="0.25">
      <c r="A238" s="1" t="s">
        <v>183</v>
      </c>
      <c r="B238" s="3" t="s">
        <v>364</v>
      </c>
      <c r="C238" s="3">
        <v>5926</v>
      </c>
    </row>
    <row r="239" spans="1:3" x14ac:dyDescent="0.25">
      <c r="A239" s="1" t="s">
        <v>328</v>
      </c>
      <c r="B239" s="3" t="s">
        <v>368</v>
      </c>
      <c r="C239" s="3">
        <v>5725</v>
      </c>
    </row>
    <row r="240" spans="1:3" x14ac:dyDescent="0.25">
      <c r="A240" s="1" t="s">
        <v>185</v>
      </c>
      <c r="B240" s="3" t="s">
        <v>364</v>
      </c>
      <c r="C240" s="3">
        <v>5759</v>
      </c>
    </row>
    <row r="241" spans="1:3" x14ac:dyDescent="0.25">
      <c r="A241" s="2" t="s">
        <v>277</v>
      </c>
      <c r="B241" s="3" t="s">
        <v>367</v>
      </c>
      <c r="C241" s="3">
        <v>5643</v>
      </c>
    </row>
    <row r="242" spans="1:3" x14ac:dyDescent="0.25">
      <c r="A242" s="2" t="s">
        <v>78</v>
      </c>
      <c r="B242" s="3" t="s">
        <v>362</v>
      </c>
      <c r="C242" s="3">
        <v>5683</v>
      </c>
    </row>
    <row r="243" spans="1:3" x14ac:dyDescent="0.25">
      <c r="A243" s="1" t="s">
        <v>344</v>
      </c>
      <c r="B243" s="3" t="s">
        <v>369</v>
      </c>
      <c r="C243" s="3">
        <v>5589</v>
      </c>
    </row>
    <row r="244" spans="1:3" x14ac:dyDescent="0.25">
      <c r="A244" s="1" t="s">
        <v>186</v>
      </c>
      <c r="B244" s="3" t="s">
        <v>364</v>
      </c>
      <c r="C244" s="3">
        <v>5566</v>
      </c>
    </row>
    <row r="245" spans="1:3" x14ac:dyDescent="0.25">
      <c r="A245" s="1" t="s">
        <v>225</v>
      </c>
      <c r="B245" s="3" t="s">
        <v>366</v>
      </c>
      <c r="C245" s="3">
        <v>5607</v>
      </c>
    </row>
    <row r="246" spans="1:3" x14ac:dyDescent="0.25">
      <c r="A246" s="1" t="s">
        <v>226</v>
      </c>
      <c r="B246" s="3" t="s">
        <v>366</v>
      </c>
      <c r="C246" s="3">
        <v>5590</v>
      </c>
    </row>
    <row r="247" spans="1:3" x14ac:dyDescent="0.25">
      <c r="A247" s="1" t="s">
        <v>187</v>
      </c>
      <c r="B247" s="3" t="s">
        <v>364</v>
      </c>
      <c r="C247" s="3">
        <v>5760</v>
      </c>
    </row>
    <row r="248" spans="1:3" x14ac:dyDescent="0.25">
      <c r="A248" s="1" t="s">
        <v>345</v>
      </c>
      <c r="B248" s="3" t="s">
        <v>369</v>
      </c>
      <c r="C248" s="3">
        <v>5591</v>
      </c>
    </row>
    <row r="249" spans="1:3" x14ac:dyDescent="0.25">
      <c r="A249" s="1" t="s">
        <v>50</v>
      </c>
      <c r="B249" s="3" t="s">
        <v>361</v>
      </c>
      <c r="C249" s="3">
        <v>5412</v>
      </c>
    </row>
    <row r="250" spans="1:3" x14ac:dyDescent="0.25">
      <c r="A250" s="1" t="s">
        <v>278</v>
      </c>
      <c r="B250" s="3" t="s">
        <v>367</v>
      </c>
      <c r="C250" s="3">
        <v>5644</v>
      </c>
    </row>
    <row r="251" spans="1:3" x14ac:dyDescent="0.25">
      <c r="A251" s="1" t="s">
        <v>227</v>
      </c>
      <c r="B251" s="3" t="s">
        <v>366</v>
      </c>
      <c r="C251" s="3">
        <v>5609</v>
      </c>
    </row>
    <row r="252" spans="1:3" x14ac:dyDescent="0.25">
      <c r="A252" s="1" t="s">
        <v>51</v>
      </c>
      <c r="B252" s="3" t="s">
        <v>361</v>
      </c>
      <c r="C252" s="3">
        <v>5413</v>
      </c>
    </row>
    <row r="253" spans="1:3" x14ac:dyDescent="0.25">
      <c r="A253" s="1" t="s">
        <v>330</v>
      </c>
      <c r="B253" s="3" t="s">
        <v>368</v>
      </c>
      <c r="C253" s="3">
        <v>5861</v>
      </c>
    </row>
    <row r="254" spans="1:3" x14ac:dyDescent="0.25">
      <c r="A254" s="1" t="s">
        <v>188</v>
      </c>
      <c r="B254" s="3" t="s">
        <v>364</v>
      </c>
      <c r="C254" s="3">
        <v>5761</v>
      </c>
    </row>
    <row r="255" spans="1:3" x14ac:dyDescent="0.25">
      <c r="A255" s="1" t="s">
        <v>212</v>
      </c>
      <c r="B255" s="3" t="s">
        <v>365</v>
      </c>
      <c r="C255" s="3">
        <v>5592</v>
      </c>
    </row>
    <row r="256" spans="1:3" x14ac:dyDescent="0.25">
      <c r="A256" s="1" t="s">
        <v>279</v>
      </c>
      <c r="B256" s="3" t="s">
        <v>367</v>
      </c>
      <c r="C256" s="3">
        <v>5645</v>
      </c>
    </row>
    <row r="257" spans="1:3" x14ac:dyDescent="0.25">
      <c r="A257" s="2" t="s">
        <v>79</v>
      </c>
      <c r="B257" s="3" t="s">
        <v>362</v>
      </c>
      <c r="C257" s="3">
        <v>5798</v>
      </c>
    </row>
    <row r="258" spans="1:3" x14ac:dyDescent="0.25">
      <c r="A258" s="2" t="s">
        <v>80</v>
      </c>
      <c r="B258" s="3" t="s">
        <v>362</v>
      </c>
      <c r="C258" s="3">
        <v>5684</v>
      </c>
    </row>
    <row r="259" spans="1:3" x14ac:dyDescent="0.25">
      <c r="A259" s="1" t="s">
        <v>355</v>
      </c>
      <c r="B259" s="3" t="s">
        <v>370</v>
      </c>
      <c r="C259" s="3">
        <v>5842</v>
      </c>
    </row>
    <row r="260" spans="1:3" x14ac:dyDescent="0.25">
      <c r="A260" s="1" t="s">
        <v>356</v>
      </c>
      <c r="B260" s="3" t="s">
        <v>370</v>
      </c>
      <c r="C260" s="3">
        <v>5843</v>
      </c>
    </row>
    <row r="261" spans="1:3" x14ac:dyDescent="0.25">
      <c r="A261" s="1" t="s">
        <v>189</v>
      </c>
      <c r="B261" s="3" t="s">
        <v>364</v>
      </c>
      <c r="C261" s="3">
        <v>5928</v>
      </c>
    </row>
    <row r="262" spans="1:3" x14ac:dyDescent="0.25">
      <c r="A262" s="1" t="s">
        <v>122</v>
      </c>
      <c r="B262" s="3" t="s">
        <v>363</v>
      </c>
      <c r="C262" s="3">
        <v>5534</v>
      </c>
    </row>
    <row r="263" spans="1:3" x14ac:dyDescent="0.25">
      <c r="A263" s="1" t="s">
        <v>123</v>
      </c>
      <c r="B263" s="3" t="s">
        <v>363</v>
      </c>
      <c r="C263" s="3">
        <v>5535</v>
      </c>
    </row>
    <row r="264" spans="1:3" x14ac:dyDescent="0.25">
      <c r="A264" s="1" t="s">
        <v>331</v>
      </c>
      <c r="B264" s="3" t="s">
        <v>368</v>
      </c>
      <c r="C264" s="3">
        <v>5727</v>
      </c>
    </row>
    <row r="265" spans="1:3" x14ac:dyDescent="0.25">
      <c r="A265" s="1" t="s">
        <v>190</v>
      </c>
      <c r="B265" s="3" t="s">
        <v>364</v>
      </c>
      <c r="C265" s="3">
        <v>5568</v>
      </c>
    </row>
    <row r="266" spans="1:3" x14ac:dyDescent="0.25">
      <c r="A266" s="1" t="s">
        <v>332</v>
      </c>
      <c r="B266" s="3" t="s">
        <v>368</v>
      </c>
      <c r="C266" s="3">
        <v>5434</v>
      </c>
    </row>
    <row r="267" spans="1:3" x14ac:dyDescent="0.25">
      <c r="A267" s="1" t="s">
        <v>357</v>
      </c>
      <c r="B267" s="3" t="s">
        <v>370</v>
      </c>
      <c r="C267" s="3">
        <v>5888</v>
      </c>
    </row>
    <row r="268" spans="1:3" x14ac:dyDescent="0.25">
      <c r="A268" s="1" t="s">
        <v>280</v>
      </c>
      <c r="B268" s="3" t="s">
        <v>367</v>
      </c>
      <c r="C268" s="3">
        <v>5435</v>
      </c>
    </row>
    <row r="269" spans="1:3" x14ac:dyDescent="0.25">
      <c r="A269" s="1" t="s">
        <v>281</v>
      </c>
      <c r="B269" s="3" t="s">
        <v>367</v>
      </c>
      <c r="C269" s="3">
        <v>5436</v>
      </c>
    </row>
    <row r="270" spans="1:3" x14ac:dyDescent="0.25">
      <c r="A270" s="1" t="s">
        <v>282</v>
      </c>
      <c r="B270" s="3" t="s">
        <v>367</v>
      </c>
      <c r="C270" s="3">
        <v>5646</v>
      </c>
    </row>
    <row r="271" spans="1:3" x14ac:dyDescent="0.25">
      <c r="A271" s="1" t="s">
        <v>228</v>
      </c>
      <c r="B271" s="3" t="s">
        <v>366</v>
      </c>
      <c r="C271" s="3">
        <v>5610</v>
      </c>
    </row>
    <row r="272" spans="1:3" x14ac:dyDescent="0.25">
      <c r="A272" s="1" t="s">
        <v>346</v>
      </c>
      <c r="B272" s="3" t="s">
        <v>369</v>
      </c>
      <c r="C272" s="3">
        <v>5648</v>
      </c>
    </row>
    <row r="273" spans="1:3" x14ac:dyDescent="0.25">
      <c r="A273" s="2" t="s">
        <v>81</v>
      </c>
      <c r="B273" s="3" t="s">
        <v>362</v>
      </c>
      <c r="C273" s="3">
        <v>5686</v>
      </c>
    </row>
    <row r="274" spans="1:3" x14ac:dyDescent="0.25">
      <c r="A274" s="1" t="s">
        <v>284</v>
      </c>
      <c r="B274" s="3" t="s">
        <v>367</v>
      </c>
      <c r="C274" s="3">
        <v>5437</v>
      </c>
    </row>
    <row r="275" spans="1:3" x14ac:dyDescent="0.25">
      <c r="A275" s="1" t="s">
        <v>229</v>
      </c>
      <c r="B275" s="3" t="s">
        <v>366</v>
      </c>
      <c r="C275" s="3">
        <v>5611</v>
      </c>
    </row>
    <row r="276" spans="1:3" x14ac:dyDescent="0.25">
      <c r="A276" s="1" t="s">
        <v>285</v>
      </c>
      <c r="B276" s="3" t="s">
        <v>367</v>
      </c>
      <c r="C276" s="3">
        <v>5499</v>
      </c>
    </row>
    <row r="277" spans="1:3" x14ac:dyDescent="0.25">
      <c r="A277" s="1" t="s">
        <v>191</v>
      </c>
      <c r="B277" s="3" t="s">
        <v>364</v>
      </c>
      <c r="C277" s="3">
        <v>5762</v>
      </c>
    </row>
    <row r="278" spans="1:3" x14ac:dyDescent="0.25">
      <c r="A278" s="1" t="s">
        <v>230</v>
      </c>
      <c r="B278" s="3" t="s">
        <v>366</v>
      </c>
      <c r="C278" s="3">
        <v>5799</v>
      </c>
    </row>
    <row r="279" spans="1:3" x14ac:dyDescent="0.25">
      <c r="A279" s="1" t="s">
        <v>286</v>
      </c>
      <c r="B279" s="3" t="s">
        <v>367</v>
      </c>
      <c r="C279" s="3">
        <v>5500</v>
      </c>
    </row>
    <row r="280" spans="1:3" x14ac:dyDescent="0.25">
      <c r="A280" s="1" t="s">
        <v>333</v>
      </c>
      <c r="B280" s="3" t="s">
        <v>368</v>
      </c>
      <c r="C280" s="3">
        <v>5728</v>
      </c>
    </row>
    <row r="281" spans="1:3" x14ac:dyDescent="0.25">
      <c r="A281" s="1" t="s">
        <v>192</v>
      </c>
      <c r="B281" s="3" t="s">
        <v>364</v>
      </c>
      <c r="C281" s="3">
        <v>5929</v>
      </c>
    </row>
    <row r="282" spans="1:3" x14ac:dyDescent="0.25">
      <c r="A282" s="2" t="s">
        <v>124</v>
      </c>
      <c r="B282" s="3" t="s">
        <v>363</v>
      </c>
      <c r="C282" s="3">
        <v>5501</v>
      </c>
    </row>
    <row r="283" spans="1:3" x14ac:dyDescent="0.25">
      <c r="A283" s="1" t="s">
        <v>193</v>
      </c>
      <c r="B283" s="3" t="s">
        <v>364</v>
      </c>
      <c r="C283" s="3">
        <v>5930</v>
      </c>
    </row>
    <row r="284" spans="1:3" x14ac:dyDescent="0.25">
      <c r="A284" s="2" t="s">
        <v>82</v>
      </c>
      <c r="B284" s="3" t="s">
        <v>362</v>
      </c>
      <c r="C284" s="3">
        <v>5688</v>
      </c>
    </row>
    <row r="285" spans="1:3" x14ac:dyDescent="0.25">
      <c r="A285" s="1" t="s">
        <v>334</v>
      </c>
      <c r="B285" s="3" t="s">
        <v>368</v>
      </c>
      <c r="C285" s="3">
        <v>5729</v>
      </c>
    </row>
    <row r="286" spans="1:3" x14ac:dyDescent="0.25">
      <c r="A286" s="1" t="s">
        <v>335</v>
      </c>
      <c r="B286" s="3" t="s">
        <v>368</v>
      </c>
      <c r="C286" s="3">
        <v>5862</v>
      </c>
    </row>
    <row r="287" spans="1:3" x14ac:dyDescent="0.25">
      <c r="A287" s="1" t="s">
        <v>194</v>
      </c>
      <c r="B287" s="3" t="s">
        <v>364</v>
      </c>
      <c r="C287" s="3">
        <v>5571</v>
      </c>
    </row>
    <row r="288" spans="1:3" x14ac:dyDescent="0.25">
      <c r="A288" s="1" t="s">
        <v>287</v>
      </c>
      <c r="B288" s="3" t="s">
        <v>367</v>
      </c>
      <c r="C288" s="3">
        <v>5649</v>
      </c>
    </row>
    <row r="289" spans="1:3" x14ac:dyDescent="0.25">
      <c r="A289" s="1" t="s">
        <v>336</v>
      </c>
      <c r="B289" s="3" t="s">
        <v>368</v>
      </c>
      <c r="C289" s="3">
        <v>5730</v>
      </c>
    </row>
    <row r="290" spans="1:3" x14ac:dyDescent="0.25">
      <c r="A290" s="2" t="s">
        <v>83</v>
      </c>
      <c r="B290" s="3" t="s">
        <v>362</v>
      </c>
      <c r="C290" s="3">
        <v>5827</v>
      </c>
    </row>
    <row r="291" spans="1:3" x14ac:dyDescent="0.25">
      <c r="A291" s="1" t="s">
        <v>195</v>
      </c>
      <c r="B291" s="3" t="s">
        <v>364</v>
      </c>
      <c r="C291" s="3">
        <v>5931</v>
      </c>
    </row>
    <row r="292" spans="1:3" x14ac:dyDescent="0.25">
      <c r="A292" s="2" t="s">
        <v>84</v>
      </c>
      <c r="B292" s="3" t="s">
        <v>362</v>
      </c>
      <c r="C292" s="3">
        <v>5828</v>
      </c>
    </row>
    <row r="293" spans="1:3" x14ac:dyDescent="0.25">
      <c r="A293" s="1" t="s">
        <v>196</v>
      </c>
      <c r="B293" s="3" t="s">
        <v>364</v>
      </c>
      <c r="C293" s="3">
        <v>5932</v>
      </c>
    </row>
    <row r="294" spans="1:3" x14ac:dyDescent="0.25">
      <c r="A294" s="2" t="s">
        <v>85</v>
      </c>
      <c r="B294" s="3" t="s">
        <v>362</v>
      </c>
      <c r="C294" s="3">
        <v>5831</v>
      </c>
    </row>
    <row r="295" spans="1:3" x14ac:dyDescent="0.25">
      <c r="A295" s="1" t="s">
        <v>197</v>
      </c>
      <c r="B295" s="3" t="s">
        <v>364</v>
      </c>
      <c r="C295" s="3">
        <v>5933</v>
      </c>
    </row>
    <row r="296" spans="1:3" x14ac:dyDescent="0.25">
      <c r="A296" s="1" t="s">
        <v>198</v>
      </c>
      <c r="B296" s="3" t="s">
        <v>364</v>
      </c>
      <c r="C296" s="3">
        <v>5763</v>
      </c>
    </row>
    <row r="297" spans="1:3" x14ac:dyDescent="0.25">
      <c r="A297" s="1" t="s">
        <v>199</v>
      </c>
      <c r="B297" s="3" t="s">
        <v>364</v>
      </c>
      <c r="C297" s="3">
        <v>5934</v>
      </c>
    </row>
    <row r="298" spans="1:3" x14ac:dyDescent="0.25">
      <c r="A298" s="1" t="s">
        <v>200</v>
      </c>
      <c r="B298" s="3" t="s">
        <v>364</v>
      </c>
      <c r="C298" s="3">
        <v>5764</v>
      </c>
    </row>
    <row r="299" spans="1:3" x14ac:dyDescent="0.25">
      <c r="A299" s="1" t="s">
        <v>201</v>
      </c>
      <c r="B299" s="3" t="s">
        <v>364</v>
      </c>
      <c r="C299" s="3">
        <v>5765</v>
      </c>
    </row>
    <row r="300" spans="1:3" x14ac:dyDescent="0.25">
      <c r="A300" s="1" t="s">
        <v>288</v>
      </c>
      <c r="B300" s="3" t="s">
        <v>367</v>
      </c>
      <c r="C300" s="3">
        <v>5650</v>
      </c>
    </row>
    <row r="301" spans="1:3" x14ac:dyDescent="0.25">
      <c r="A301" s="2" t="s">
        <v>359</v>
      </c>
      <c r="B301" s="3" t="s">
        <v>370</v>
      </c>
      <c r="C301" s="3">
        <v>5890</v>
      </c>
    </row>
    <row r="302" spans="1:3" x14ac:dyDescent="0.25">
      <c r="A302" s="1" t="s">
        <v>360</v>
      </c>
      <c r="B302" s="3" t="s">
        <v>370</v>
      </c>
      <c r="C302" s="3">
        <v>5891</v>
      </c>
    </row>
    <row r="303" spans="1:3" x14ac:dyDescent="0.25">
      <c r="A303" s="1" t="s">
        <v>338</v>
      </c>
      <c r="B303" s="3" t="s">
        <v>368</v>
      </c>
      <c r="C303" s="3">
        <v>5732</v>
      </c>
    </row>
    <row r="304" spans="1:3" x14ac:dyDescent="0.25">
      <c r="A304" s="1" t="s">
        <v>202</v>
      </c>
      <c r="B304" s="3" t="s">
        <v>364</v>
      </c>
      <c r="C304" s="3">
        <v>5935</v>
      </c>
    </row>
    <row r="305" spans="1:3" x14ac:dyDescent="0.25">
      <c r="A305" s="2" t="s">
        <v>86</v>
      </c>
      <c r="B305" s="3" t="s">
        <v>362</v>
      </c>
      <c r="C305" s="3">
        <v>5690</v>
      </c>
    </row>
    <row r="306" spans="1:3" x14ac:dyDescent="0.25">
      <c r="A306" s="1" t="s">
        <v>125</v>
      </c>
      <c r="B306" s="3" t="s">
        <v>363</v>
      </c>
      <c r="C306" s="3">
        <v>5537</v>
      </c>
    </row>
    <row r="307" spans="1:3" x14ac:dyDescent="0.25">
      <c r="A307" s="1" t="s">
        <v>347</v>
      </c>
      <c r="B307" s="3" t="s">
        <v>369</v>
      </c>
      <c r="C307" s="3">
        <v>5651</v>
      </c>
    </row>
    <row r="308" spans="1:3" x14ac:dyDescent="0.25">
      <c r="A308" s="1" t="s">
        <v>289</v>
      </c>
      <c r="B308" s="3" t="s">
        <v>367</v>
      </c>
      <c r="C308" s="3">
        <v>5652</v>
      </c>
    </row>
    <row r="309" spans="1:3" x14ac:dyDescent="0.25">
      <c r="A309" s="2" t="s">
        <v>87</v>
      </c>
      <c r="B309" s="3" t="s">
        <v>362</v>
      </c>
      <c r="C309" s="3">
        <v>5830</v>
      </c>
    </row>
    <row r="310" spans="1:3" x14ac:dyDescent="0.25">
      <c r="A310" s="1" t="s">
        <v>52</v>
      </c>
      <c r="B310" s="3" t="s">
        <v>361</v>
      </c>
      <c r="C310" s="3">
        <v>5414</v>
      </c>
    </row>
    <row r="311" spans="1:3" x14ac:dyDescent="0.25">
      <c r="A311" s="1" t="s">
        <v>339</v>
      </c>
      <c r="B311" s="3" t="s">
        <v>368</v>
      </c>
      <c r="C311" s="3">
        <v>5863</v>
      </c>
    </row>
    <row r="312" spans="1:3" x14ac:dyDescent="0.25">
      <c r="A312" s="1" t="s">
        <v>126</v>
      </c>
      <c r="B312" s="3" t="s">
        <v>363</v>
      </c>
      <c r="C312" s="3">
        <v>5539</v>
      </c>
    </row>
    <row r="313" spans="1:3" x14ac:dyDescent="0.25">
      <c r="A313" s="2" t="s">
        <v>88</v>
      </c>
      <c r="B313" s="3" t="s">
        <v>362</v>
      </c>
      <c r="C313" s="3">
        <v>5692</v>
      </c>
    </row>
    <row r="314" spans="1:3" x14ac:dyDescent="0.25">
      <c r="A314" s="1" t="s">
        <v>127</v>
      </c>
      <c r="B314" s="3" t="s">
        <v>363</v>
      </c>
      <c r="C314" s="3">
        <v>5503</v>
      </c>
    </row>
    <row r="315" spans="1:3" x14ac:dyDescent="0.25">
      <c r="A315" s="2" t="s">
        <v>290</v>
      </c>
      <c r="B315" s="3" t="s">
        <v>367</v>
      </c>
      <c r="C315" s="3">
        <v>5653</v>
      </c>
    </row>
    <row r="316" spans="1:3" x14ac:dyDescent="0.25">
      <c r="A316" s="1" t="s">
        <v>203</v>
      </c>
      <c r="B316" s="3" t="s">
        <v>364</v>
      </c>
      <c r="C316" s="3">
        <v>5937</v>
      </c>
    </row>
    <row r="317" spans="1:3" x14ac:dyDescent="0.25">
      <c r="A317" s="1" t="s">
        <v>204</v>
      </c>
      <c r="B317" s="3" t="s">
        <v>364</v>
      </c>
      <c r="C317" s="3">
        <v>5766</v>
      </c>
    </row>
    <row r="318" spans="1:3" x14ac:dyDescent="0.25">
      <c r="A318" s="2" t="s">
        <v>89</v>
      </c>
      <c r="B318" s="3" t="s">
        <v>362</v>
      </c>
      <c r="C318" s="3">
        <v>5803</v>
      </c>
    </row>
    <row r="319" spans="1:3" x14ac:dyDescent="0.25">
      <c r="A319" s="1" t="s">
        <v>291</v>
      </c>
      <c r="B319" s="3" t="s">
        <v>367</v>
      </c>
      <c r="C319" s="3">
        <v>5654</v>
      </c>
    </row>
    <row r="320" spans="1:3" x14ac:dyDescent="0.25">
      <c r="A320" s="2" t="s">
        <v>90</v>
      </c>
      <c r="B320" s="3" t="s">
        <v>362</v>
      </c>
      <c r="C320" s="3">
        <v>5464</v>
      </c>
    </row>
    <row r="321" spans="1:3" x14ac:dyDescent="0.25">
      <c r="A321" s="1" t="s">
        <v>292</v>
      </c>
      <c r="B321" s="3" t="s">
        <v>367</v>
      </c>
      <c r="C321" s="3">
        <v>5655</v>
      </c>
    </row>
    <row r="322" spans="1:3" x14ac:dyDescent="0.25">
      <c r="A322" s="1" t="s">
        <v>205</v>
      </c>
      <c r="B322" s="3" t="s">
        <v>364</v>
      </c>
      <c r="C322" s="3">
        <v>5938</v>
      </c>
    </row>
    <row r="323" spans="1:3" x14ac:dyDescent="0.25">
      <c r="A323" s="1" t="s">
        <v>206</v>
      </c>
      <c r="B323" s="3" t="s">
        <v>364</v>
      </c>
      <c r="C323" s="3">
        <v>5939</v>
      </c>
    </row>
    <row r="324" spans="1:3" x14ac:dyDescent="0.25">
      <c r="A324" s="1" t="s">
        <v>53</v>
      </c>
      <c r="B324" s="3" t="s">
        <v>361</v>
      </c>
      <c r="C324" s="3">
        <v>5415</v>
      </c>
    </row>
  </sheetData>
  <sortState ref="A2:C323">
    <sortCondition ref="A2:A32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Formulaire</vt:lpstr>
      <vt:lpstr>Paramètres</vt:lpstr>
      <vt:lpstr>Formulaire!Zone_d_impression</vt:lpstr>
    </vt:vector>
  </TitlesOfParts>
  <Company>Etat de Vaud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Thévoz Alexandre</dc:creator>
  <cp:lastModifiedBy>Gertsch Joëlle</cp:lastModifiedBy>
  <cp:lastPrinted>2018-02-15T07:08:13Z</cp:lastPrinted>
  <dcterms:created xsi:type="dcterms:W3CDTF">2015-11-13T09:33:02Z</dcterms:created>
  <dcterms:modified xsi:type="dcterms:W3CDTF">2018-02-16T09:07:49Z</dcterms:modified>
</cp:coreProperties>
</file>