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Q:\Finances Communales\4. Comptes et budgets\2. Comptes communaux\Documentation à jour\"/>
    </mc:Choice>
  </mc:AlternateContent>
  <xr:revisionPtr revIDLastSave="0" documentId="8_{6BCC0BC1-8807-4BBE-BAC9-5B8AB84E17E5}" xr6:coauthVersionLast="47" xr6:coauthVersionMax="47" xr10:uidLastSave="{00000000-0000-0000-0000-000000000000}"/>
  <bookViews>
    <workbookView xWindow="-16170" yWindow="-16485" windowWidth="29040" windowHeight="15840" xr2:uid="{00000000-000D-0000-FFFF-FFFF00000000}"/>
  </bookViews>
  <sheets>
    <sheet name="Titre" sheetId="6" r:id="rId1"/>
    <sheet name="CLASADM" sheetId="1" r:id="rId2"/>
    <sheet name="CLASSNAT" sheetId="2" r:id="rId3"/>
    <sheet name="BILAN" sheetId="3" r:id="rId4"/>
    <sheet name="TI" sheetId="4" r:id="rId5"/>
    <sheet name="Plafonds" sheetId="9" r:id="rId6"/>
  </sheets>
  <definedNames>
    <definedName name="_xlnm.Print_Area" localSheetId="3">BILAN!$A$1:$F$53</definedName>
    <definedName name="_xlnm.Print_Area" localSheetId="4">TI!$A$1:$D$57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4" l="1"/>
  <c r="D34" i="4"/>
  <c r="D38" i="4"/>
  <c r="D43" i="4"/>
  <c r="D49" i="4"/>
  <c r="D4" i="4"/>
  <c r="D3" i="4" s="1"/>
  <c r="D14" i="4"/>
  <c r="D19" i="4"/>
  <c r="D24" i="4"/>
  <c r="F4" i="3"/>
  <c r="F10" i="3"/>
  <c r="F14" i="3"/>
  <c r="F19" i="3"/>
  <c r="F24" i="3"/>
  <c r="F28" i="3"/>
  <c r="F33" i="3"/>
  <c r="C4" i="3"/>
  <c r="C9" i="3"/>
  <c r="C16" i="3"/>
  <c r="C23" i="3"/>
  <c r="C27" i="3"/>
  <c r="C36" i="3"/>
  <c r="C40" i="3"/>
  <c r="C44" i="3"/>
  <c r="C47" i="3"/>
  <c r="C50" i="3"/>
  <c r="C68" i="2"/>
  <c r="C78" i="2"/>
  <c r="C83" i="2"/>
  <c r="C66" i="2" s="1"/>
  <c r="C91" i="2"/>
  <c r="C103" i="2"/>
  <c r="C108" i="2"/>
  <c r="C113" i="2"/>
  <c r="C118" i="2"/>
  <c r="C123" i="2"/>
  <c r="C5" i="2"/>
  <c r="C18" i="2"/>
  <c r="C31" i="2"/>
  <c r="C37" i="2"/>
  <c r="C44" i="2"/>
  <c r="C49" i="2"/>
  <c r="C54" i="2"/>
  <c r="C59" i="2"/>
  <c r="D6" i="1"/>
  <c r="D20" i="1"/>
  <c r="D28" i="1"/>
  <c r="D38" i="1"/>
  <c r="D58" i="1"/>
  <c r="D71" i="1"/>
  <c r="D84" i="1"/>
  <c r="D94" i="1"/>
  <c r="C6" i="1"/>
  <c r="C20" i="1"/>
  <c r="C28" i="1"/>
  <c r="C38" i="1"/>
  <c r="C58" i="1"/>
  <c r="C71" i="1"/>
  <c r="C84" i="1"/>
  <c r="C94" i="1"/>
  <c r="C53" i="3" l="1"/>
  <c r="F36" i="3"/>
  <c r="C108" i="1"/>
  <c r="D108" i="1"/>
  <c r="C3" i="2"/>
  <c r="D29" i="4"/>
  <c r="D55" i="4" s="1"/>
  <c r="D57" i="4" l="1"/>
</calcChain>
</file>

<file path=xl/sharedStrings.xml><?xml version="1.0" encoding="utf-8"?>
<sst xmlns="http://schemas.openxmlformats.org/spreadsheetml/2006/main" count="322" uniqueCount="287">
  <si>
    <t>Tableau des charges et des revenus</t>
  </si>
  <si>
    <t>selon la classification administrative</t>
  </si>
  <si>
    <t>Directions</t>
  </si>
  <si>
    <t>Sections</t>
  </si>
  <si>
    <t>Charges</t>
  </si>
  <si>
    <t xml:space="preserve"> 1  Administration</t>
  </si>
  <si>
    <t xml:space="preserve">    générale</t>
  </si>
  <si>
    <t xml:space="preserve"> 10  Autorités</t>
  </si>
  <si>
    <t xml:space="preserve"> 11  Administration</t>
  </si>
  <si>
    <t xml:space="preserve"> 12  Service de l'économat</t>
  </si>
  <si>
    <t xml:space="preserve"> 13  Service du personnel et assurances</t>
  </si>
  <si>
    <t xml:space="preserve"> 14  Service des intérêts généraux</t>
  </si>
  <si>
    <t xml:space="preserve"> 15  Affaires culturelles et loisirs</t>
  </si>
  <si>
    <t xml:space="preserve"> 16  Tourisme</t>
  </si>
  <si>
    <t xml:space="preserve"> 17  Sports</t>
  </si>
  <si>
    <t xml:space="preserve"> 18  Transports publics</t>
  </si>
  <si>
    <t xml:space="preserve"> 19  Service de l'informatique</t>
  </si>
  <si>
    <t xml:space="preserve"> 2  Finances</t>
  </si>
  <si>
    <t xml:space="preserve"> 20  Comptabilité générale, caisse, contentieux</t>
  </si>
  <si>
    <t xml:space="preserve"> 21  Impôts</t>
  </si>
  <si>
    <t xml:space="preserve"> 22  Service financier</t>
  </si>
  <si>
    <t xml:space="preserve"> 23  Amortissements et réserves non ventilés</t>
  </si>
  <si>
    <t xml:space="preserve"> 3  Domaines</t>
  </si>
  <si>
    <t xml:space="preserve">    et bâtiments</t>
  </si>
  <si>
    <t xml:space="preserve"> 30  Service administratif et technique</t>
  </si>
  <si>
    <t xml:space="preserve"> 31  Terrains</t>
  </si>
  <si>
    <t xml:space="preserve"> 32  Forêts et pâturages</t>
  </si>
  <si>
    <t xml:space="preserve"> 33  Vignes</t>
  </si>
  <si>
    <t xml:space="preserve"> 34  Service des gérances</t>
  </si>
  <si>
    <t xml:space="preserve"> 35  Bâtiments</t>
  </si>
  <si>
    <t xml:space="preserve"> 4  Travaux</t>
  </si>
  <si>
    <t xml:space="preserve"> 40  Service administratif</t>
  </si>
  <si>
    <t xml:space="preserve"> 41  Service technique</t>
  </si>
  <si>
    <t xml:space="preserve"> 42  Service de l'urbanisme</t>
  </si>
  <si>
    <t xml:space="preserve"> 43  Routes</t>
  </si>
  <si>
    <t xml:space="preserve"> 44  Parcs, promenades et cimetières</t>
  </si>
  <si>
    <t xml:space="preserve"> 45  Ordures ménagères et déchets</t>
  </si>
  <si>
    <t xml:space="preserve"> 46  Réseaux d'égouts et d'épuration</t>
  </si>
  <si>
    <t xml:space="preserve"> 47  Cours d'eau, rives et ports</t>
  </si>
  <si>
    <t xml:space="preserve"> 5  Instruction</t>
  </si>
  <si>
    <t xml:space="preserve">    publique</t>
  </si>
  <si>
    <t xml:space="preserve">    et cultes</t>
  </si>
  <si>
    <t xml:space="preserve"> 50  Administration des écoles</t>
  </si>
  <si>
    <t xml:space="preserve"> 51  Enseignement primaire</t>
  </si>
  <si>
    <t xml:space="preserve"> 52  Enseignement secondaire</t>
  </si>
  <si>
    <t xml:space="preserve"> 53  Enseignement spécialisé</t>
  </si>
  <si>
    <t xml:space="preserve"> 54  Office d'orientation professionnelle</t>
  </si>
  <si>
    <t xml:space="preserve"> 55  Formation professionnelle</t>
  </si>
  <si>
    <t xml:space="preserve"> 57  Camps scolaires et colonies</t>
  </si>
  <si>
    <t xml:space="preserve"> 58  Temples et cultes</t>
  </si>
  <si>
    <t xml:space="preserve"> 6  Police</t>
  </si>
  <si>
    <t xml:space="preserve"> 60  Administration</t>
  </si>
  <si>
    <t xml:space="preserve"> 61  Corps de police</t>
  </si>
  <si>
    <t xml:space="preserve"> 62  Contrôle des habitants</t>
  </si>
  <si>
    <t xml:space="preserve"> 63  Police sanitaire</t>
  </si>
  <si>
    <t xml:space="preserve"> 64  Service des inhumations</t>
  </si>
  <si>
    <t xml:space="preserve"> 65  Défense contre l'incendie</t>
  </si>
  <si>
    <t xml:space="preserve"> 66  Protection civile</t>
  </si>
  <si>
    <t xml:space="preserve"> 67  Abattoirs</t>
  </si>
  <si>
    <t xml:space="preserve"> 68  Militaires</t>
  </si>
  <si>
    <t xml:space="preserve"> 7  Sécurité</t>
  </si>
  <si>
    <t xml:space="preserve">    sociale</t>
  </si>
  <si>
    <t xml:space="preserve"> 70  Service administratif</t>
  </si>
  <si>
    <t xml:space="preserve"> 71  Service social</t>
  </si>
  <si>
    <t xml:space="preserve"> 72  Prévoyance sociale</t>
  </si>
  <si>
    <t xml:space="preserve"> 73  Santé publique</t>
  </si>
  <si>
    <t xml:space="preserve"> 74  Office du logement</t>
  </si>
  <si>
    <t xml:space="preserve"> 75  Office du travail</t>
  </si>
  <si>
    <t xml:space="preserve"> 8  Services</t>
  </si>
  <si>
    <t xml:space="preserve">    industriels</t>
  </si>
  <si>
    <t>80  Service administratif</t>
  </si>
  <si>
    <t xml:space="preserve"> 81  Service des eaux</t>
  </si>
  <si>
    <t xml:space="preserve"> 82  Service électrique</t>
  </si>
  <si>
    <t xml:space="preserve"> 83  Service du gaz</t>
  </si>
  <si>
    <t xml:space="preserve"> 84  Service de la chaleur-force</t>
  </si>
  <si>
    <t xml:space="preserve"> 85  Réseau de distribution son et image</t>
  </si>
  <si>
    <t xml:space="preserve"> 90  Clôture</t>
  </si>
  <si>
    <t xml:space="preserve"> 900 Clôture du compte</t>
  </si>
  <si>
    <t xml:space="preserve">       de fonctionnement</t>
  </si>
  <si>
    <t xml:space="preserve"> Totaux égaux</t>
  </si>
  <si>
    <t>Tableau des charges par nature</t>
  </si>
  <si>
    <t>Autorités et personnel</t>
  </si>
  <si>
    <t>Autorités et commissions</t>
  </si>
  <si>
    <t>Personnel administratif et d'exploitation</t>
  </si>
  <si>
    <t>Traitement du personnel enseignant remplaçant</t>
  </si>
  <si>
    <t>Assurances sociales</t>
  </si>
  <si>
    <t>Caisses de pensions et de prévoyance</t>
  </si>
  <si>
    <t>Assurances accidents et maladie</t>
  </si>
  <si>
    <t>Indemnisation et remboursement de frais</t>
  </si>
  <si>
    <t>Prestations complémentaires de prévoyance</t>
  </si>
  <si>
    <t>Personnel intérimaire</t>
  </si>
  <si>
    <t>Autres charges des autorités et du personnel</t>
  </si>
  <si>
    <t>Biens, services, marchandises</t>
  </si>
  <si>
    <t>Imprimés et fournitures de bureau</t>
  </si>
  <si>
    <t>Achats de mobilier, matériel, machines et véhicules</t>
  </si>
  <si>
    <t>Achats d'eau, d'énergie, de combustible</t>
  </si>
  <si>
    <t>Autres fournitures et marchandises</t>
  </si>
  <si>
    <t>Entretien des immeubles, routes et territoire</t>
  </si>
  <si>
    <t>Entretien d'objets mobiliers et d'installations techniques</t>
  </si>
  <si>
    <t>Loyers, fermages et redevances d'utilisation</t>
  </si>
  <si>
    <t>Réceptions et manifestations</t>
  </si>
  <si>
    <t>Honoraires et prestations de services</t>
  </si>
  <si>
    <t>Impôts, taxes, cotisations et frais divers</t>
  </si>
  <si>
    <t>Intérêts passifs</t>
  </si>
  <si>
    <t>Intérêts des dettes à court terme</t>
  </si>
  <si>
    <t>Intérêts des dettes à moyen et long terme</t>
  </si>
  <si>
    <t>Autres intérêts</t>
  </si>
  <si>
    <t>Amortissements</t>
  </si>
  <si>
    <t>Amortissements du patrimoine financier</t>
  </si>
  <si>
    <t>Amortissements obligatoires du patrimoine administratif</t>
  </si>
  <si>
    <t>Autres amortissements du patrimoine administratif</t>
  </si>
  <si>
    <t>Amortissement du découvert</t>
  </si>
  <si>
    <t>Remboursements, participations et subventions à des</t>
  </si>
  <si>
    <t>collectivités publiques</t>
  </si>
  <si>
    <t>Canton</t>
  </si>
  <si>
    <t>Communes et associations de communes</t>
  </si>
  <si>
    <t>Aides et subventions</t>
  </si>
  <si>
    <t>Aides, subventions à des institutions privées</t>
  </si>
  <si>
    <t>Aides individuelles</t>
  </si>
  <si>
    <t>Attributions aux fonds et aux financements spéciaux</t>
  </si>
  <si>
    <t>Attributions aux fonds de réserve et de renouvellement</t>
  </si>
  <si>
    <t>Attributions aux financements spéciaux</t>
  </si>
  <si>
    <t>Imputations internes</t>
  </si>
  <si>
    <t>Tableau des revenus par nature</t>
  </si>
  <si>
    <t>Impôts</t>
  </si>
  <si>
    <t>Impôts sur le revenu, la fortune et impôt personnel</t>
  </si>
  <si>
    <t>Impôts sur le bénéfice net et le capital des personnes morales</t>
  </si>
  <si>
    <t>Impôt foncier</t>
  </si>
  <si>
    <t>Droits de mutation</t>
  </si>
  <si>
    <t>Impôts sur les successions et donations</t>
  </si>
  <si>
    <t>Impôts et taxes sur la possession et la dépense</t>
  </si>
  <si>
    <t>Impôts récupérés après défalcation</t>
  </si>
  <si>
    <t>Patentes, concessions</t>
  </si>
  <si>
    <t>Patentes</t>
  </si>
  <si>
    <t>Concessions</t>
  </si>
  <si>
    <t>Revenus du patrimoine</t>
  </si>
  <si>
    <t>Revenus des capitaux du patrimoine financier</t>
  </si>
  <si>
    <t>Revenus des immeubles du patrimoine financier</t>
  </si>
  <si>
    <t>Gains comptables sur les placements du patrimoine financier</t>
  </si>
  <si>
    <t>Revenus des prêts et participations du patrimoine administratif</t>
  </si>
  <si>
    <t>Revenus des immeubles du patrimoine administratif</t>
  </si>
  <si>
    <t>Taxes, émoluments, produits des ventes</t>
  </si>
  <si>
    <t>Taxes légales de remplacement</t>
  </si>
  <si>
    <t>Emoluments</t>
  </si>
  <si>
    <t>Recettes pour soins médicaux et dentaires</t>
  </si>
  <si>
    <t>Ecolage</t>
  </si>
  <si>
    <t>Taxes de raccordement et d'utilisation</t>
  </si>
  <si>
    <t>Ventes et prestations de services</t>
  </si>
  <si>
    <t>Remboursements de tiers</t>
  </si>
  <si>
    <t>Amendes</t>
  </si>
  <si>
    <t>Autres recettes</t>
  </si>
  <si>
    <t>Parts à des recettes cantonales</t>
  </si>
  <si>
    <t>Autres contributions cantonales</t>
  </si>
  <si>
    <t>Participations et remboursements de collectivités publiques</t>
  </si>
  <si>
    <t>Autres participations et subventions</t>
  </si>
  <si>
    <t>Participations et subventions de tiers</t>
  </si>
  <si>
    <t>Dons et legs</t>
  </si>
  <si>
    <t>Prélèvements sur les fonds et financements spéciaux</t>
  </si>
  <si>
    <t>Prélèvements sur les fonds de réserve et de renouvellement</t>
  </si>
  <si>
    <t>Prélèvements sur les financements spéciaux</t>
  </si>
  <si>
    <t>BILAN AU 31 DECEMBRE</t>
  </si>
  <si>
    <t>ACTIF</t>
  </si>
  <si>
    <t>PASSIF</t>
  </si>
  <si>
    <t>Disponibilités</t>
  </si>
  <si>
    <t>Engagements courants</t>
  </si>
  <si>
    <t>Caisse</t>
  </si>
  <si>
    <t>Créanciers</t>
  </si>
  <si>
    <t>Comptes chèques postaux</t>
  </si>
  <si>
    <t>Participations et subventions à verser</t>
  </si>
  <si>
    <t>Banques</t>
  </si>
  <si>
    <t>Comptes courants créanciers</t>
  </si>
  <si>
    <t>Autres engagements courants</t>
  </si>
  <si>
    <t>Débiteurs et comptes courants</t>
  </si>
  <si>
    <t>Comptes courants débiteurs</t>
  </si>
  <si>
    <t>Dettes à court terme</t>
  </si>
  <si>
    <t>Impôts à encaisser</t>
  </si>
  <si>
    <t>Participations et subventions à recevoir</t>
  </si>
  <si>
    <t>Autres dettes à court terme</t>
  </si>
  <si>
    <t>Autres débiteurs</t>
  </si>
  <si>
    <t>Autres créances</t>
  </si>
  <si>
    <t>Emprunts à moyen et long terme</t>
  </si>
  <si>
    <t>Emprunts hypothécaires</t>
  </si>
  <si>
    <t>Placements du patrimoine financier</t>
  </si>
  <si>
    <t>Emprunts par obligation simple</t>
  </si>
  <si>
    <t>Titres et placements</t>
  </si>
  <si>
    <t>Emprunts publics</t>
  </si>
  <si>
    <t>Prêts</t>
  </si>
  <si>
    <t>Terrains et immeubles du patrimoine financier</t>
  </si>
  <si>
    <t>Engagements envers des propres établissements et fonds</t>
  </si>
  <si>
    <t>Caisse de pensions</t>
  </si>
  <si>
    <t>Autres biens du patrimoine financier</t>
  </si>
  <si>
    <t>Fonds et fondations</t>
  </si>
  <si>
    <t>Fonds pour les risques non assurés</t>
  </si>
  <si>
    <t>Actifs transitoires</t>
  </si>
  <si>
    <t>Compte de liaison en deux périodes comptables</t>
  </si>
  <si>
    <t>Passifs transitoires</t>
  </si>
  <si>
    <t>Compte de liaison entre deux périodes comptables</t>
  </si>
  <si>
    <t>Investissements du patrimoine administratif</t>
  </si>
  <si>
    <t>Ouvrages de génie civil et d'assainissement à amortir</t>
  </si>
  <si>
    <t>Financements spéciaux et fonds de réserve</t>
  </si>
  <si>
    <t>Bâtiments et constructions à amortir</t>
  </si>
  <si>
    <t>Fonds alimentés par des recettes affectées</t>
  </si>
  <si>
    <t>Installations des services industriels</t>
  </si>
  <si>
    <t>Fonds de renouvellement et de rénovation</t>
  </si>
  <si>
    <t>Forêts</t>
  </si>
  <si>
    <t>Fonds de réserve</t>
  </si>
  <si>
    <t>Mobilier, machines et véhicules à amortir</t>
  </si>
  <si>
    <t>Marchandises et approvisionnements</t>
  </si>
  <si>
    <t>Capital</t>
  </si>
  <si>
    <t>Autres biens</t>
  </si>
  <si>
    <t>Prêts et capitaux de dotations</t>
  </si>
  <si>
    <t>Prêts et capitaux de dotations sans obligation légale d'amortir</t>
  </si>
  <si>
    <t>Titres et papiers-valeurs</t>
  </si>
  <si>
    <t>Subventions et participations à amortir</t>
  </si>
  <si>
    <t>A des associations de communes</t>
  </si>
  <si>
    <t>Autres subventions et participations</t>
  </si>
  <si>
    <t>Autres dépenses à amortir</t>
  </si>
  <si>
    <t>Avances aux financements spéciaux</t>
  </si>
  <si>
    <t>Découvert</t>
  </si>
  <si>
    <t>Balance</t>
  </si>
  <si>
    <t>TABLEAU DES DEPENSES D'INVESTISSEMENT</t>
  </si>
  <si>
    <t>(Postes 914-915-916-917 du bilan)</t>
  </si>
  <si>
    <t>Dépenses</t>
  </si>
  <si>
    <t>Investissements</t>
  </si>
  <si>
    <t>Ouvrages de génie civil et d'assainissement</t>
  </si>
  <si>
    <t>Bâtiments et constructions</t>
  </si>
  <si>
    <t>Mobilier, machines et véhicules</t>
  </si>
  <si>
    <t>Prêts et participations permanentes</t>
  </si>
  <si>
    <t>Autres participations</t>
  </si>
  <si>
    <t>Subventions d'investissement</t>
  </si>
  <si>
    <t>Autres subventions</t>
  </si>
  <si>
    <t>Autres investissements</t>
  </si>
  <si>
    <t>Indemnités d'expropriation</t>
  </si>
  <si>
    <t>Autres dépenses d'investissement</t>
  </si>
  <si>
    <t>Recettes</t>
  </si>
  <si>
    <t>Transferts au patrimoine financier</t>
  </si>
  <si>
    <t>Participations de tiers</t>
  </si>
  <si>
    <t>Remboursements de prêts et de participations</t>
  </si>
  <si>
    <t>Autres remboursements</t>
  </si>
  <si>
    <t>Subventions</t>
  </si>
  <si>
    <t>Diminution des investissements (chi. 6 moins chi. 5)</t>
  </si>
  <si>
    <t>Augmentation des investissements (chi. 5 moins chi. 6)</t>
  </si>
  <si>
    <t xml:space="preserve"> </t>
  </si>
  <si>
    <t>Produits</t>
  </si>
  <si>
    <t xml:space="preserve"> 56  Service médical et dentaire</t>
  </si>
  <si>
    <t>(estimation fiscale Fr. :                                )</t>
  </si>
  <si>
    <t>Forêts (estimation fiscale Fr. :                                )</t>
  </si>
  <si>
    <t>Engagements hors bilan :</t>
  </si>
  <si>
    <t>1) Cautionnements :</t>
  </si>
  <si>
    <t>2) Garanties fournies :</t>
  </si>
  <si>
    <t xml:space="preserve">          </t>
  </si>
  <si>
    <t>Amortissements et réserves</t>
  </si>
  <si>
    <t>Amortissements (idem 331+332)</t>
  </si>
  <si>
    <t>Dissolution des réserves</t>
  </si>
  <si>
    <t xml:space="preserve">3) Cautionnements en faveur des associations de communes et des ententes intercommunales : </t>
  </si>
  <si>
    <t>L    Syndic (que) :</t>
  </si>
  <si>
    <t>L    Secrétaire :</t>
  </si>
  <si>
    <t xml:space="preserve">           Au nom de la Municipalité : </t>
  </si>
  <si>
    <t xml:space="preserve">Résumé des comptes </t>
  </si>
  <si>
    <t>CHF</t>
  </si>
  <si>
    <t>Oui</t>
  </si>
  <si>
    <t>Non</t>
  </si>
  <si>
    <t xml:space="preserve">Si oui </t>
  </si>
  <si>
    <t>Certifié conforme aux comptes adoptés par le Conseil général/communal</t>
  </si>
  <si>
    <t>dans sa séance du :</t>
  </si>
  <si>
    <t>Année 20..</t>
  </si>
  <si>
    <t>Direction générale des affaires institutionnelles et des communes</t>
  </si>
  <si>
    <t>Direction des finances communales</t>
  </si>
  <si>
    <t>Brut</t>
  </si>
  <si>
    <t>Net</t>
  </si>
  <si>
    <r>
      <t xml:space="preserve">Montant effectif </t>
    </r>
    <r>
      <rPr>
        <sz val="12"/>
        <rFont val="Arial"/>
        <family val="2"/>
      </rPr>
      <t>de l'endettement de la commune au 31 décembre 20.. :</t>
    </r>
  </si>
  <si>
    <r>
      <t>Montant fixé</t>
    </r>
    <r>
      <rPr>
        <sz val="12"/>
        <rFont val="Arial"/>
        <family val="2"/>
      </rPr>
      <t xml:space="preserve"> par le Conseil général/communal pour le plafond d'endettement:</t>
    </r>
  </si>
  <si>
    <r>
      <t xml:space="preserve">et </t>
    </r>
    <r>
      <rPr>
        <b/>
        <sz val="12"/>
        <rFont val="Arial"/>
        <family val="2"/>
      </rPr>
      <t>autres formes de garanties</t>
    </r>
    <r>
      <rPr>
        <sz val="12"/>
        <rFont val="Arial"/>
        <family val="2"/>
      </rPr>
      <t xml:space="preserve"> ? </t>
    </r>
  </si>
  <si>
    <r>
      <t xml:space="preserve">La commune dispose-t-elle également d'un plafond pour les </t>
    </r>
    <r>
      <rPr>
        <b/>
        <sz val="12"/>
        <rFont val="Arial"/>
        <family val="2"/>
      </rPr>
      <t>cautionnements</t>
    </r>
  </si>
  <si>
    <t>Plafond d'endettement au 31 décembre 20..</t>
  </si>
  <si>
    <t>Sont exclus les cautionnements garantis par une cédule hypothécaire.</t>
  </si>
  <si>
    <t>intercommunales, au 31 décembre 20.. :</t>
  </si>
  <si>
    <r>
      <rPr>
        <b/>
        <sz val="12"/>
        <rFont val="Arial"/>
        <family val="2"/>
      </rPr>
      <t>Autres cautionnements accordés</t>
    </r>
    <r>
      <rPr>
        <sz val="12"/>
        <rFont val="Arial"/>
        <family val="2"/>
      </rPr>
      <t xml:space="preserve"> (hors associations intercommunales) en tenant</t>
    </r>
  </si>
  <si>
    <t>compte du degré du risque selon l’appréciation de la commune, au 31 décembre 20.. :</t>
  </si>
  <si>
    <t>Somme des rubriques 920 à 923 du bilan. Pour le communes avec un plafond au net, merci de vous référer à l'aide à la détérmination du plafond d'endettement disponible ici: www.vd.ch/finances-communales.</t>
  </si>
  <si>
    <t>Répartition selon les coefficients qui découlent des statuts, à obtenir auprès de chaque association. Les dettes des associations qui s'autofinancent sont exclues du périmètre. Pour le communes avec un plafond au net, merci de vous référer à l'aide à la détérmination du plafond d'endettement disponible ici: www.vd.ch/finances-communales.</t>
  </si>
  <si>
    <r>
      <rPr>
        <b/>
        <sz val="12"/>
        <rFont val="Arial"/>
        <family val="2"/>
      </rPr>
      <t>Total des quotes-parts communales</t>
    </r>
    <r>
      <rPr>
        <sz val="12"/>
        <rFont val="Arial"/>
        <family val="2"/>
      </rPr>
      <t xml:space="preserve"> de l'endettement des associations</t>
    </r>
  </si>
  <si>
    <t>Département des institutions, du territoire et du sport
(DITS)</t>
  </si>
  <si>
    <t xml:space="preserve">Commune : </t>
  </si>
  <si>
    <t xml:space="preserve">Association : </t>
  </si>
  <si>
    <t xml:space="preserve">Entente : </t>
  </si>
  <si>
    <t>Ce formulaire doit parvenir au Département, par l'intermédiaire du préfet du for,
pour le 15 juillet de chaque année au plus tard.
Un formulaire vierge peut être téléchargé sur le site de la Direction des finances communales.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</si>
</sst>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name val="MS Sans Serif"/>
    </font>
    <font>
      <b/>
      <sz val="10"/>
      <name val="MS Sans Serif"/>
      <family val="2"/>
    </font>
    <font>
      <sz val="10"/>
      <name val="MS Sans Serif"/>
      <family val="2"/>
    </font>
    <font>
      <b/>
      <sz val="14"/>
      <name val="MS Sans Serif"/>
      <family val="2"/>
    </font>
    <font>
      <b/>
      <sz val="12"/>
      <name val="MS Sans Serif"/>
      <family val="2"/>
    </font>
    <font>
      <sz val="10"/>
      <name val="Arial"/>
      <family val="2"/>
    </font>
    <font>
      <sz val="18"/>
      <name val="Arial"/>
      <family val="2"/>
    </font>
    <font>
      <b/>
      <sz val="18"/>
      <name val="Arial"/>
      <family val="2"/>
    </font>
    <font>
      <b/>
      <sz val="14"/>
      <name val="Arial"/>
      <family val="2"/>
    </font>
    <font>
      <sz val="48"/>
      <name val="Ecusson Vaudois"/>
      <family val="5"/>
    </font>
    <font>
      <b/>
      <sz val="10"/>
      <name val="MS Sans Serif"/>
      <family val="2"/>
    </font>
    <font>
      <b/>
      <sz val="12"/>
      <name val="Arial"/>
      <family val="2"/>
    </font>
    <font>
      <b/>
      <sz val="12"/>
      <name val="MS Sans Serif"/>
      <family val="2"/>
    </font>
    <font>
      <sz val="8"/>
      <name val="MS Sans Serif"/>
      <family val="2"/>
    </font>
    <font>
      <b/>
      <sz val="10"/>
      <name val="Arial"/>
      <family val="2"/>
    </font>
    <font>
      <sz val="12"/>
      <name val="Arial"/>
      <family val="2"/>
    </font>
    <font>
      <i/>
      <sz val="9"/>
      <name val="Arial"/>
      <family val="2"/>
    </font>
    <font>
      <sz val="9"/>
      <name val="Arial"/>
      <family val="2"/>
    </font>
  </fonts>
  <fills count="2">
    <fill>
      <patternFill patternType="none"/>
    </fill>
    <fill>
      <patternFill patternType="gray125"/>
    </fill>
  </fills>
  <borders count="23">
    <border>
      <left/>
      <right/>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dotted">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86">
    <xf numFmtId="0" fontId="0" fillId="0" borderId="0" xfId="0"/>
    <xf numFmtId="0" fontId="3" fillId="0" borderId="0" xfId="0" applyFont="1" applyAlignment="1">
      <alignment horizontal="center"/>
    </xf>
    <xf numFmtId="0" fontId="4" fillId="0" borderId="0" xfId="0" applyFont="1"/>
    <xf numFmtId="0" fontId="4" fillId="0" borderId="0" xfId="0" applyFont="1" applyAlignment="1">
      <alignment horizontal="left"/>
    </xf>
    <xf numFmtId="0" fontId="0" fillId="0" borderId="0" xfId="0" applyAlignment="1">
      <alignment horizontal="left"/>
    </xf>
    <xf numFmtId="0" fontId="1" fillId="0" borderId="0" xfId="0" applyFont="1" applyAlignment="1">
      <alignment horizontal="left"/>
    </xf>
    <xf numFmtId="0" fontId="1" fillId="0" borderId="0" xfId="0" applyFont="1"/>
    <xf numFmtId="4" fontId="0" fillId="0" borderId="0" xfId="0" applyNumberFormat="1"/>
    <xf numFmtId="4" fontId="0" fillId="0" borderId="1" xfId="0" applyNumberFormat="1" applyBorder="1"/>
    <xf numFmtId="4" fontId="1" fillId="0" borderId="2" xfId="0" applyNumberFormat="1" applyFont="1" applyBorder="1"/>
    <xf numFmtId="4" fontId="1" fillId="0" borderId="3" xfId="0" applyNumberFormat="1" applyFont="1" applyBorder="1"/>
    <xf numFmtId="0" fontId="3" fillId="0" borderId="0" xfId="0" applyFont="1"/>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0" fillId="0" borderId="1" xfId="0" applyBorder="1"/>
    <xf numFmtId="0" fontId="0" fillId="0" borderId="7" xfId="0" applyBorder="1"/>
    <xf numFmtId="0" fontId="1" fillId="0" borderId="1" xfId="0" applyFont="1" applyBorder="1"/>
    <xf numFmtId="0" fontId="0" fillId="0" borderId="8" xfId="0" applyBorder="1"/>
    <xf numFmtId="4" fontId="0" fillId="0" borderId="7" xfId="0" applyNumberFormat="1" applyBorder="1"/>
    <xf numFmtId="0" fontId="0" fillId="0" borderId="5" xfId="0" applyBorder="1" applyAlignment="1">
      <alignment horizontal="center"/>
    </xf>
    <xf numFmtId="4" fontId="1" fillId="0" borderId="0" xfId="0" applyNumberFormat="1" applyFont="1"/>
    <xf numFmtId="0" fontId="1" fillId="0" borderId="9" xfId="0" applyFont="1" applyBorder="1" applyAlignment="1">
      <alignment horizontal="left"/>
    </xf>
    <xf numFmtId="0" fontId="1" fillId="0" borderId="9" xfId="0" applyFont="1" applyBorder="1" applyAlignment="1">
      <alignment horizontal="center"/>
    </xf>
    <xf numFmtId="4" fontId="0" fillId="0" borderId="9" xfId="0" applyNumberFormat="1" applyBorder="1"/>
    <xf numFmtId="0" fontId="0" fillId="0" borderId="10" xfId="0" applyBorder="1" applyAlignment="1">
      <alignment horizontal="left"/>
    </xf>
    <xf numFmtId="0" fontId="0" fillId="0" borderId="11" xfId="0" applyBorder="1"/>
    <xf numFmtId="0" fontId="0" fillId="0" borderId="12" xfId="0" applyBorder="1"/>
    <xf numFmtId="4" fontId="0" fillId="0" borderId="13" xfId="0" applyNumberFormat="1" applyBorder="1"/>
    <xf numFmtId="0" fontId="1" fillId="0" borderId="10" xfId="0" applyFont="1" applyBorder="1" applyAlignment="1">
      <alignment horizontal="left"/>
    </xf>
    <xf numFmtId="0" fontId="1" fillId="0" borderId="10" xfId="0" applyFont="1" applyBorder="1"/>
    <xf numFmtId="0" fontId="0" fillId="0" borderId="10" xfId="0" applyBorder="1"/>
    <xf numFmtId="0" fontId="0" fillId="0" borderId="0" xfId="0" applyBorder="1"/>
    <xf numFmtId="0" fontId="0" fillId="0" borderId="0" xfId="0" applyAlignment="1">
      <alignment horizontal="center"/>
    </xf>
    <xf numFmtId="0" fontId="4" fillId="0" borderId="0" xfId="0" applyFont="1" applyAlignment="1"/>
    <xf numFmtId="0" fontId="1" fillId="0" borderId="0" xfId="0" applyFont="1" applyAlignment="1"/>
    <xf numFmtId="0" fontId="0" fillId="0" borderId="0" xfId="0" applyAlignment="1"/>
    <xf numFmtId="4" fontId="0" fillId="0" borderId="14" xfId="0" applyNumberFormat="1" applyBorder="1" applyProtection="1">
      <protection locked="0"/>
    </xf>
    <xf numFmtId="4" fontId="0" fillId="0" borderId="15" xfId="0" applyNumberFormat="1" applyBorder="1" applyProtection="1">
      <protection locked="0"/>
    </xf>
    <xf numFmtId="4" fontId="0" fillId="0" borderId="2" xfId="0" applyNumberFormat="1" applyBorder="1" applyProtection="1">
      <protection locked="0"/>
    </xf>
    <xf numFmtId="4" fontId="0" fillId="0" borderId="16" xfId="0" applyNumberFormat="1" applyBorder="1" applyProtection="1">
      <protection locked="0"/>
    </xf>
    <xf numFmtId="0" fontId="0" fillId="0" borderId="0" xfId="0" applyProtection="1">
      <protection locked="0"/>
    </xf>
    <xf numFmtId="4" fontId="1" fillId="0" borderId="5" xfId="0" applyNumberFormat="1" applyFont="1" applyBorder="1" applyProtection="1">
      <protection locked="0"/>
    </xf>
    <xf numFmtId="4" fontId="0" fillId="0" borderId="0" xfId="0" applyNumberFormat="1" applyBorder="1"/>
    <xf numFmtId="0" fontId="5" fillId="0" borderId="0" xfId="0" applyFont="1"/>
    <xf numFmtId="0" fontId="6" fillId="0" borderId="0" xfId="0" applyFont="1" applyAlignment="1">
      <alignment horizontal="left"/>
    </xf>
    <xf numFmtId="0" fontId="1" fillId="0" borderId="0" xfId="0" applyFont="1" applyAlignment="1">
      <alignment horizontal="center"/>
    </xf>
    <xf numFmtId="4" fontId="1" fillId="0" borderId="0" xfId="0" applyNumberFormat="1" applyFont="1" applyBorder="1"/>
    <xf numFmtId="0" fontId="12" fillId="0" borderId="0" xfId="0" applyFont="1" applyBorder="1"/>
    <xf numFmtId="4" fontId="0" fillId="0" borderId="17" xfId="0" applyNumberFormat="1" applyBorder="1" applyProtection="1">
      <protection locked="0"/>
    </xf>
    <xf numFmtId="0" fontId="0" fillId="0" borderId="18" xfId="0" applyBorder="1" applyAlignment="1">
      <alignment horizontal="left"/>
    </xf>
    <xf numFmtId="0" fontId="1" fillId="0" borderId="19" xfId="0" applyFont="1" applyBorder="1"/>
    <xf numFmtId="4" fontId="1" fillId="0" borderId="20" xfId="0" applyNumberFormat="1" applyFont="1" applyBorder="1"/>
    <xf numFmtId="0" fontId="0" fillId="0" borderId="18" xfId="0" applyBorder="1"/>
    <xf numFmtId="4" fontId="10" fillId="0" borderId="21" xfId="0" applyNumberFormat="1" applyFont="1" applyBorder="1"/>
    <xf numFmtId="0" fontId="0" fillId="0" borderId="16" xfId="0" applyBorder="1"/>
    <xf numFmtId="0" fontId="0" fillId="0" borderId="22" xfId="0" applyBorder="1"/>
    <xf numFmtId="0" fontId="0" fillId="0" borderId="9" xfId="0" applyBorder="1" applyAlignment="1">
      <alignment horizontal="left"/>
    </xf>
    <xf numFmtId="0" fontId="0" fillId="0" borderId="9" xfId="0" applyBorder="1"/>
    <xf numFmtId="0" fontId="14" fillId="0" borderId="0" xfId="0" applyFont="1" applyAlignment="1">
      <alignment horizontal="center"/>
    </xf>
    <xf numFmtId="0" fontId="0" fillId="0" borderId="0" xfId="0" applyFill="1" applyBorder="1"/>
    <xf numFmtId="0" fontId="5" fillId="0" borderId="0" xfId="1" applyFont="1"/>
    <xf numFmtId="0" fontId="15" fillId="0" borderId="0" xfId="1" applyFont="1"/>
    <xf numFmtId="0" fontId="11" fillId="0" borderId="0" xfId="1" applyFont="1"/>
    <xf numFmtId="0" fontId="15" fillId="0" borderId="9" xfId="1" applyFont="1" applyBorder="1"/>
    <xf numFmtId="0" fontId="15" fillId="0" borderId="0" xfId="1" applyFont="1" applyBorder="1"/>
    <xf numFmtId="0" fontId="15" fillId="0" borderId="5" xfId="1" applyFont="1" applyBorder="1" applyAlignment="1">
      <alignment horizontal="center"/>
    </xf>
    <xf numFmtId="0" fontId="2" fillId="0" borderId="0" xfId="1"/>
    <xf numFmtId="0" fontId="11" fillId="0" borderId="0" xfId="1" applyFont="1" applyAlignment="1">
      <alignment horizontal="center"/>
    </xf>
    <xf numFmtId="0" fontId="15" fillId="0" borderId="0" xfId="1" applyFont="1" applyAlignment="1">
      <alignment horizontal="center"/>
    </xf>
    <xf numFmtId="0" fontId="15" fillId="0" borderId="0" xfId="1" applyFont="1" applyBorder="1" applyAlignment="1">
      <alignment horizontal="right"/>
    </xf>
    <xf numFmtId="0" fontId="16" fillId="0" borderId="0" xfId="1" applyFont="1" applyAlignment="1">
      <alignment horizontal="left" vertical="top" wrapText="1"/>
    </xf>
    <xf numFmtId="0" fontId="17" fillId="0" borderId="0" xfId="1" applyFont="1"/>
    <xf numFmtId="0" fontId="16" fillId="0" borderId="0" xfId="1" applyFont="1"/>
    <xf numFmtId="0" fontId="5" fillId="0" borderId="0" xfId="0" applyFont="1" applyAlignment="1">
      <alignment horizontal="right"/>
    </xf>
    <xf numFmtId="0" fontId="11" fillId="0" borderId="0" xfId="0" applyFont="1" applyAlignment="1">
      <alignment horizontal="center"/>
    </xf>
    <xf numFmtId="0" fontId="5" fillId="0" borderId="0" xfId="0" applyFont="1" applyAlignment="1">
      <alignment horizontal="center" wrapText="1"/>
    </xf>
    <xf numFmtId="0" fontId="5" fillId="0" borderId="0" xfId="0" applyFont="1" applyAlignment="1">
      <alignment horizontal="center"/>
    </xf>
    <xf numFmtId="0" fontId="9" fillId="0" borderId="0" xfId="0" applyNumberFormat="1" applyFont="1" applyAlignment="1">
      <alignment horizontal="center" vertical="top" shrinkToFit="1"/>
    </xf>
    <xf numFmtId="0" fontId="6" fillId="0" borderId="0" xfId="0" applyFont="1" applyAlignment="1">
      <alignment horizontal="center" wrapText="1"/>
    </xf>
    <xf numFmtId="0" fontId="6" fillId="0" borderId="0" xfId="0" applyFont="1" applyAlignment="1">
      <alignment horizontal="center"/>
    </xf>
    <xf numFmtId="0" fontId="7" fillId="0" borderId="0" xfId="0" applyFont="1" applyAlignment="1">
      <alignment horizontal="center" wrapText="1"/>
    </xf>
    <xf numFmtId="0" fontId="14" fillId="0" borderId="0" xfId="0" applyFont="1" applyAlignment="1">
      <alignment horizontal="center"/>
    </xf>
    <xf numFmtId="0" fontId="8" fillId="0" borderId="0" xfId="0" applyFont="1" applyAlignment="1">
      <alignment horizontal="center"/>
    </xf>
    <xf numFmtId="0" fontId="11" fillId="0" borderId="0" xfId="1" applyFont="1" applyAlignment="1">
      <alignment horizontal="center"/>
    </xf>
    <xf numFmtId="0" fontId="16" fillId="0" borderId="0" xfId="1"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771525</xdr:colOff>
      <xdr:row>7</xdr:row>
      <xdr:rowOff>95250</xdr:rowOff>
    </xdr:to>
    <xdr:pic>
      <xdr:nvPicPr>
        <xdr:cNvPr id="3" name="Image 2">
          <a:extLst>
            <a:ext uri="{FF2B5EF4-FFF2-40B4-BE49-F238E27FC236}">
              <a16:creationId xmlns:a16="http://schemas.microsoft.com/office/drawing/2014/main" id="{9CB8EBC8-3438-4166-A7FE-9B848E14A6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152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G44"/>
  <sheetViews>
    <sheetView tabSelected="1" workbookViewId="0"/>
  </sheetViews>
  <sheetFormatPr baseColWidth="10" defaultColWidth="11.453125" defaultRowHeight="12.5"/>
  <cols>
    <col min="1" max="1" width="21.81640625" style="44" customWidth="1"/>
    <col min="2" max="2" width="7.54296875" style="44" customWidth="1"/>
    <col min="3" max="3" width="12.453125" style="44" customWidth="1"/>
    <col min="4" max="16384" width="11.453125" style="44"/>
  </cols>
  <sheetData>
    <row r="3" spans="1:7" ht="18" customHeight="1">
      <c r="A3" s="78" t="s">
        <v>242</v>
      </c>
      <c r="B3" s="78"/>
      <c r="C3" s="78"/>
      <c r="D3" s="78"/>
      <c r="E3" s="78"/>
      <c r="F3" s="78"/>
      <c r="G3" s="78"/>
    </row>
    <row r="4" spans="1:7">
      <c r="C4" s="44" t="s">
        <v>242</v>
      </c>
    </row>
    <row r="11" spans="1:7" ht="47.25" customHeight="1">
      <c r="A11" s="79" t="s">
        <v>282</v>
      </c>
      <c r="B11" s="80"/>
      <c r="C11" s="80"/>
      <c r="D11" s="80"/>
      <c r="E11" s="80"/>
      <c r="F11" s="80"/>
      <c r="G11" s="80"/>
    </row>
    <row r="12" spans="1:7" ht="22.5">
      <c r="A12" s="45" t="s">
        <v>250</v>
      </c>
    </row>
    <row r="18" spans="1:7" ht="46.5" customHeight="1">
      <c r="A18" s="81" t="s">
        <v>266</v>
      </c>
      <c r="B18" s="81"/>
      <c r="C18" s="81"/>
      <c r="D18" s="81"/>
      <c r="E18" s="81"/>
      <c r="F18" s="81"/>
      <c r="G18" s="81"/>
    </row>
    <row r="20" spans="1:7" ht="13">
      <c r="A20" s="82" t="s">
        <v>267</v>
      </c>
      <c r="B20" s="82"/>
      <c r="C20" s="82"/>
      <c r="D20" s="82"/>
      <c r="E20" s="82"/>
      <c r="F20" s="82"/>
      <c r="G20" s="82"/>
    </row>
    <row r="21" spans="1:7" ht="13">
      <c r="C21" s="59"/>
    </row>
    <row r="25" spans="1:7">
      <c r="A25" s="74" t="s">
        <v>283</v>
      </c>
    </row>
    <row r="26" spans="1:7">
      <c r="A26" s="74"/>
    </row>
    <row r="27" spans="1:7">
      <c r="A27" s="74" t="s">
        <v>284</v>
      </c>
    </row>
    <row r="28" spans="1:7">
      <c r="A28" s="74"/>
    </row>
    <row r="29" spans="1:7">
      <c r="A29" s="74" t="s">
        <v>285</v>
      </c>
    </row>
    <row r="34" spans="1:7" ht="18">
      <c r="A34" s="83" t="s">
        <v>258</v>
      </c>
      <c r="B34" s="83"/>
      <c r="C34" s="83"/>
      <c r="D34" s="83"/>
      <c r="E34" s="83"/>
      <c r="F34" s="83"/>
      <c r="G34" s="83"/>
    </row>
    <row r="36" spans="1:7" ht="18" customHeight="1">
      <c r="A36" s="75" t="s">
        <v>265</v>
      </c>
      <c r="B36" s="75"/>
      <c r="C36" s="75"/>
      <c r="D36" s="75"/>
      <c r="E36" s="75"/>
      <c r="F36" s="75"/>
      <c r="G36" s="75"/>
    </row>
    <row r="44" spans="1:7" ht="41.25" customHeight="1">
      <c r="A44" s="76" t="s">
        <v>286</v>
      </c>
      <c r="B44" s="77"/>
      <c r="C44" s="77"/>
      <c r="D44" s="77"/>
      <c r="E44" s="77"/>
      <c r="F44" s="77"/>
      <c r="G44" s="77"/>
    </row>
  </sheetData>
  <mergeCells count="7">
    <mergeCell ref="A36:G36"/>
    <mergeCell ref="A44:G44"/>
    <mergeCell ref="A3:G3"/>
    <mergeCell ref="A11:G11"/>
    <mergeCell ref="A18:G18"/>
    <mergeCell ref="A20:G20"/>
    <mergeCell ref="A34:G34"/>
  </mergeCells>
  <phoneticPr fontId="13" type="noConversion"/>
  <pageMargins left="1.49" right="0.49" top="0.984251969" bottom="0.984251969" header="0.4921259845" footer="0.4921259845"/>
  <pageSetup paperSize="9" scale="8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9"/>
  <sheetViews>
    <sheetView workbookViewId="0"/>
  </sheetViews>
  <sheetFormatPr baseColWidth="10" defaultRowHeight="13"/>
  <cols>
    <col min="1" max="1" width="17.1796875" customWidth="1"/>
    <col min="2" max="2" width="39" customWidth="1"/>
    <col min="3" max="4" width="14.26953125" customWidth="1"/>
  </cols>
  <sheetData>
    <row r="1" spans="1:4" ht="19.5" customHeight="1">
      <c r="A1" s="11" t="s">
        <v>0</v>
      </c>
      <c r="B1" s="11"/>
    </row>
    <row r="2" spans="1:4" ht="19.5" customHeight="1">
      <c r="A2" s="11" t="s">
        <v>1</v>
      </c>
      <c r="B2" s="11"/>
    </row>
    <row r="4" spans="1:4" ht="20.149999999999999" customHeight="1">
      <c r="A4" s="12" t="s">
        <v>2</v>
      </c>
      <c r="B4" s="13" t="s">
        <v>3</v>
      </c>
      <c r="C4" s="14" t="s">
        <v>4</v>
      </c>
      <c r="D4" s="13" t="s">
        <v>243</v>
      </c>
    </row>
    <row r="5" spans="1:4">
      <c r="A5" s="15"/>
      <c r="C5" s="15"/>
      <c r="D5" s="16"/>
    </row>
    <row r="6" spans="1:4" ht="13.5" thickBot="1">
      <c r="A6" s="17" t="s">
        <v>5</v>
      </c>
      <c r="B6" s="18"/>
      <c r="C6" s="9">
        <f>C8+C9+C10+C11+C12+C13+C14+C15+C16+C17</f>
        <v>0</v>
      </c>
      <c r="D6" s="9">
        <f>D8+D9+D10+D11+D12+D13+D14+D15+D16+D17</f>
        <v>0</v>
      </c>
    </row>
    <row r="7" spans="1:4" ht="13.5" customHeight="1" thickTop="1">
      <c r="A7" s="17" t="s">
        <v>6</v>
      </c>
      <c r="C7" s="8"/>
      <c r="D7" s="19"/>
    </row>
    <row r="8" spans="1:4">
      <c r="A8" s="15"/>
      <c r="B8" t="s">
        <v>7</v>
      </c>
      <c r="C8" s="37"/>
      <c r="D8" s="38"/>
    </row>
    <row r="9" spans="1:4">
      <c r="A9" s="15"/>
      <c r="B9" t="s">
        <v>8</v>
      </c>
      <c r="C9" s="37"/>
      <c r="D9" s="38"/>
    </row>
    <row r="10" spans="1:4">
      <c r="A10" s="15"/>
      <c r="B10" t="s">
        <v>9</v>
      </c>
      <c r="C10" s="37"/>
      <c r="D10" s="38"/>
    </row>
    <row r="11" spans="1:4">
      <c r="A11" s="15"/>
      <c r="B11" t="s">
        <v>10</v>
      </c>
      <c r="C11" s="37"/>
      <c r="D11" s="38"/>
    </row>
    <row r="12" spans="1:4">
      <c r="A12" s="15"/>
      <c r="B12" t="s">
        <v>11</v>
      </c>
      <c r="C12" s="37"/>
      <c r="D12" s="38"/>
    </row>
    <row r="13" spans="1:4">
      <c r="A13" s="15"/>
      <c r="B13" t="s">
        <v>12</v>
      </c>
      <c r="C13" s="37"/>
      <c r="D13" s="38"/>
    </row>
    <row r="14" spans="1:4">
      <c r="A14" s="15"/>
      <c r="B14" t="s">
        <v>13</v>
      </c>
      <c r="C14" s="37"/>
      <c r="D14" s="38"/>
    </row>
    <row r="15" spans="1:4">
      <c r="A15" s="15"/>
      <c r="B15" t="s">
        <v>14</v>
      </c>
      <c r="C15" s="37"/>
      <c r="D15" s="38"/>
    </row>
    <row r="16" spans="1:4">
      <c r="A16" s="15"/>
      <c r="B16" t="s">
        <v>15</v>
      </c>
      <c r="C16" s="37"/>
      <c r="D16" s="38"/>
    </row>
    <row r="17" spans="1:4">
      <c r="A17" s="15"/>
      <c r="B17" t="s">
        <v>16</v>
      </c>
      <c r="C17" s="37"/>
      <c r="D17" s="38"/>
    </row>
    <row r="18" spans="1:4">
      <c r="A18" s="15"/>
      <c r="C18" s="8"/>
      <c r="D18" s="19"/>
    </row>
    <row r="19" spans="1:4">
      <c r="A19" s="15"/>
      <c r="C19" s="8"/>
      <c r="D19" s="19"/>
    </row>
    <row r="20" spans="1:4" ht="13.5" thickBot="1">
      <c r="A20" s="17" t="s">
        <v>17</v>
      </c>
      <c r="B20" s="18"/>
      <c r="C20" s="9">
        <f>C22+C23+C24+C25</f>
        <v>0</v>
      </c>
      <c r="D20" s="9">
        <f>D22+D23+D24+D25</f>
        <v>0</v>
      </c>
    </row>
    <row r="21" spans="1:4" ht="13.5" thickTop="1">
      <c r="A21" s="15"/>
      <c r="C21" s="8"/>
      <c r="D21" s="19"/>
    </row>
    <row r="22" spans="1:4">
      <c r="A22" s="15"/>
      <c r="B22" t="s">
        <v>18</v>
      </c>
      <c r="C22" s="37"/>
      <c r="D22" s="38"/>
    </row>
    <row r="23" spans="1:4">
      <c r="A23" s="15"/>
      <c r="B23" t="s">
        <v>19</v>
      </c>
      <c r="C23" s="37"/>
      <c r="D23" s="38"/>
    </row>
    <row r="24" spans="1:4">
      <c r="A24" s="15"/>
      <c r="B24" t="s">
        <v>20</v>
      </c>
      <c r="C24" s="37"/>
      <c r="D24" s="38"/>
    </row>
    <row r="25" spans="1:4">
      <c r="A25" s="15"/>
      <c r="B25" t="s">
        <v>21</v>
      </c>
      <c r="C25" s="37"/>
      <c r="D25" s="38"/>
    </row>
    <row r="26" spans="1:4">
      <c r="A26" s="15"/>
      <c r="C26" s="8"/>
      <c r="D26" s="19"/>
    </row>
    <row r="27" spans="1:4">
      <c r="A27" s="15"/>
      <c r="C27" s="8"/>
      <c r="D27" s="19"/>
    </row>
    <row r="28" spans="1:4" ht="13.5" thickBot="1">
      <c r="A28" s="17" t="s">
        <v>22</v>
      </c>
      <c r="B28" s="18"/>
      <c r="C28" s="9">
        <f>C30+C31+C32+C33+C34+C35</f>
        <v>0</v>
      </c>
      <c r="D28" s="9">
        <f>D30+D31+D32+D33+D34+D35</f>
        <v>0</v>
      </c>
    </row>
    <row r="29" spans="1:4" ht="13.5" thickTop="1">
      <c r="A29" s="17" t="s">
        <v>23</v>
      </c>
      <c r="C29" s="8"/>
      <c r="D29" s="19"/>
    </row>
    <row r="30" spans="1:4">
      <c r="A30" s="15"/>
      <c r="B30" t="s">
        <v>24</v>
      </c>
      <c r="C30" s="37"/>
      <c r="D30" s="38"/>
    </row>
    <row r="31" spans="1:4">
      <c r="A31" s="15"/>
      <c r="B31" t="s">
        <v>25</v>
      </c>
      <c r="C31" s="37"/>
      <c r="D31" s="38"/>
    </row>
    <row r="32" spans="1:4">
      <c r="A32" s="15"/>
      <c r="B32" t="s">
        <v>26</v>
      </c>
      <c r="C32" s="37"/>
      <c r="D32" s="38"/>
    </row>
    <row r="33" spans="1:4">
      <c r="A33" s="15"/>
      <c r="B33" t="s">
        <v>27</v>
      </c>
      <c r="C33" s="37"/>
      <c r="D33" s="38"/>
    </row>
    <row r="34" spans="1:4">
      <c r="A34" s="15"/>
      <c r="B34" t="s">
        <v>28</v>
      </c>
      <c r="C34" s="37"/>
      <c r="D34" s="38"/>
    </row>
    <row r="35" spans="1:4">
      <c r="A35" s="15"/>
      <c r="B35" t="s">
        <v>29</v>
      </c>
      <c r="C35" s="37"/>
      <c r="D35" s="38"/>
    </row>
    <row r="36" spans="1:4">
      <c r="A36" s="15"/>
      <c r="C36" s="8"/>
      <c r="D36" s="19"/>
    </row>
    <row r="37" spans="1:4">
      <c r="A37" s="15"/>
      <c r="C37" s="8"/>
      <c r="D37" s="19"/>
    </row>
    <row r="38" spans="1:4" ht="13.5" thickBot="1">
      <c r="A38" s="17" t="s">
        <v>30</v>
      </c>
      <c r="B38" s="18"/>
      <c r="C38" s="9">
        <f>C40+C41+C42+C43+C44+C45+C46+C47</f>
        <v>0</v>
      </c>
      <c r="D38" s="9">
        <f>D40+D41+D42+D43+D44+D45+D46+D47</f>
        <v>0</v>
      </c>
    </row>
    <row r="39" spans="1:4" ht="13.5" thickTop="1">
      <c r="A39" s="15"/>
      <c r="C39" s="8"/>
      <c r="D39" s="19"/>
    </row>
    <row r="40" spans="1:4">
      <c r="A40" s="15"/>
      <c r="B40" t="s">
        <v>31</v>
      </c>
      <c r="C40" s="37"/>
      <c r="D40" s="38"/>
    </row>
    <row r="41" spans="1:4">
      <c r="A41" s="15"/>
      <c r="B41" t="s">
        <v>32</v>
      </c>
      <c r="C41" s="37"/>
      <c r="D41" s="38"/>
    </row>
    <row r="42" spans="1:4">
      <c r="A42" s="15"/>
      <c r="B42" t="s">
        <v>33</v>
      </c>
      <c r="C42" s="37"/>
      <c r="D42" s="38"/>
    </row>
    <row r="43" spans="1:4">
      <c r="A43" s="15"/>
      <c r="B43" t="s">
        <v>34</v>
      </c>
      <c r="C43" s="37"/>
      <c r="D43" s="38"/>
    </row>
    <row r="44" spans="1:4">
      <c r="A44" s="15"/>
      <c r="B44" t="s">
        <v>35</v>
      </c>
      <c r="C44" s="37"/>
      <c r="D44" s="38"/>
    </row>
    <row r="45" spans="1:4">
      <c r="A45" s="15"/>
      <c r="B45" t="s">
        <v>36</v>
      </c>
      <c r="C45" s="37"/>
      <c r="D45" s="38"/>
    </row>
    <row r="46" spans="1:4">
      <c r="A46" s="15"/>
      <c r="B46" t="s">
        <v>37</v>
      </c>
      <c r="C46" s="37"/>
      <c r="D46" s="38"/>
    </row>
    <row r="47" spans="1:4">
      <c r="A47" s="15"/>
      <c r="B47" t="s">
        <v>38</v>
      </c>
      <c r="C47" s="37"/>
      <c r="D47" s="38"/>
    </row>
    <row r="48" spans="1:4">
      <c r="A48" s="15"/>
      <c r="C48" s="8"/>
      <c r="D48" s="19"/>
    </row>
    <row r="49" spans="1:4">
      <c r="A49" s="32"/>
      <c r="C49" s="43"/>
      <c r="D49" s="43"/>
    </row>
    <row r="50" spans="1:4">
      <c r="A50" s="32"/>
      <c r="C50" s="43"/>
      <c r="D50" s="43"/>
    </row>
    <row r="51" spans="1:4">
      <c r="A51" s="32"/>
      <c r="C51" s="43"/>
      <c r="D51" s="43"/>
    </row>
    <row r="52" spans="1:4">
      <c r="A52" s="32"/>
      <c r="C52" s="43"/>
      <c r="D52" s="43"/>
    </row>
    <row r="53" spans="1:4">
      <c r="A53" s="32"/>
      <c r="C53" s="43"/>
      <c r="D53" s="43"/>
    </row>
    <row r="56" spans="1:4">
      <c r="A56" s="20" t="s">
        <v>2</v>
      </c>
      <c r="B56" s="20" t="s">
        <v>3</v>
      </c>
      <c r="C56" s="20"/>
      <c r="D56" s="20"/>
    </row>
    <row r="57" spans="1:4">
      <c r="A57" s="15"/>
      <c r="C57" s="15"/>
      <c r="D57" s="15"/>
    </row>
    <row r="58" spans="1:4" ht="13.5" thickBot="1">
      <c r="A58" s="17" t="s">
        <v>39</v>
      </c>
      <c r="B58" s="18"/>
      <c r="C58" s="9">
        <f>C60+C61+C62+C63+C64+C65+C66+C67+C68</f>
        <v>0</v>
      </c>
      <c r="D58" s="9">
        <f>D60+D61+D62+D63+D64+D65+D66+D67+D68</f>
        <v>0</v>
      </c>
    </row>
    <row r="59" spans="1:4" ht="13.5" thickTop="1">
      <c r="A59" s="17" t="s">
        <v>40</v>
      </c>
      <c r="C59" s="8"/>
      <c r="D59" s="8"/>
    </row>
    <row r="60" spans="1:4">
      <c r="A60" s="17" t="s">
        <v>41</v>
      </c>
      <c r="B60" t="s">
        <v>42</v>
      </c>
      <c r="C60" s="37"/>
      <c r="D60" s="37"/>
    </row>
    <row r="61" spans="1:4">
      <c r="A61" s="15"/>
      <c r="B61" t="s">
        <v>43</v>
      </c>
      <c r="C61" s="37"/>
      <c r="D61" s="37"/>
    </row>
    <row r="62" spans="1:4">
      <c r="A62" s="15"/>
      <c r="B62" t="s">
        <v>44</v>
      </c>
      <c r="C62" s="37"/>
      <c r="D62" s="37"/>
    </row>
    <row r="63" spans="1:4">
      <c r="A63" s="15"/>
      <c r="B63" t="s">
        <v>45</v>
      </c>
      <c r="C63" s="37"/>
      <c r="D63" s="37"/>
    </row>
    <row r="64" spans="1:4">
      <c r="A64" s="15"/>
      <c r="B64" t="s">
        <v>46</v>
      </c>
      <c r="C64" s="37"/>
      <c r="D64" s="37"/>
    </row>
    <row r="65" spans="1:4">
      <c r="A65" s="15"/>
      <c r="B65" t="s">
        <v>47</v>
      </c>
      <c r="C65" s="37"/>
      <c r="D65" s="37"/>
    </row>
    <row r="66" spans="1:4">
      <c r="A66" s="15"/>
      <c r="B66" t="s">
        <v>244</v>
      </c>
      <c r="C66" s="37"/>
      <c r="D66" s="37"/>
    </row>
    <row r="67" spans="1:4">
      <c r="A67" s="15"/>
      <c r="B67" t="s">
        <v>48</v>
      </c>
      <c r="C67" s="37"/>
      <c r="D67" s="37"/>
    </row>
    <row r="68" spans="1:4">
      <c r="A68" s="15"/>
      <c r="B68" t="s">
        <v>49</v>
      </c>
      <c r="C68" s="37"/>
      <c r="D68" s="37"/>
    </row>
    <row r="69" spans="1:4">
      <c r="A69" s="15"/>
      <c r="C69" s="8"/>
      <c r="D69" s="8"/>
    </row>
    <row r="70" spans="1:4">
      <c r="A70" s="15"/>
      <c r="C70" s="8"/>
      <c r="D70" s="8"/>
    </row>
    <row r="71" spans="1:4" ht="13.5" thickBot="1">
      <c r="A71" s="17" t="s">
        <v>50</v>
      </c>
      <c r="B71" s="18"/>
      <c r="C71" s="9">
        <f>C73+C74+C75+C76+C77+C78+C79+C80+C81</f>
        <v>0</v>
      </c>
      <c r="D71" s="9">
        <f>D73+D74+D75+D76+D77+D78+D79+D80+D81</f>
        <v>0</v>
      </c>
    </row>
    <row r="72" spans="1:4" ht="13.5" thickTop="1">
      <c r="A72" s="15"/>
      <c r="C72" s="8"/>
      <c r="D72" s="8"/>
    </row>
    <row r="73" spans="1:4">
      <c r="A73" s="15"/>
      <c r="B73" t="s">
        <v>51</v>
      </c>
      <c r="C73" s="37"/>
      <c r="D73" s="37"/>
    </row>
    <row r="74" spans="1:4">
      <c r="A74" s="15"/>
      <c r="B74" t="s">
        <v>52</v>
      </c>
      <c r="C74" s="37"/>
      <c r="D74" s="37"/>
    </row>
    <row r="75" spans="1:4">
      <c r="A75" s="15"/>
      <c r="B75" t="s">
        <v>53</v>
      </c>
      <c r="C75" s="37"/>
      <c r="D75" s="37"/>
    </row>
    <row r="76" spans="1:4">
      <c r="A76" s="15"/>
      <c r="B76" t="s">
        <v>54</v>
      </c>
      <c r="C76" s="37"/>
      <c r="D76" s="37"/>
    </row>
    <row r="77" spans="1:4">
      <c r="A77" s="15"/>
      <c r="B77" t="s">
        <v>55</v>
      </c>
      <c r="C77" s="37"/>
      <c r="D77" s="37"/>
    </row>
    <row r="78" spans="1:4">
      <c r="A78" s="15"/>
      <c r="B78" t="s">
        <v>56</v>
      </c>
      <c r="C78" s="37"/>
      <c r="D78" s="37"/>
    </row>
    <row r="79" spans="1:4">
      <c r="A79" s="15"/>
      <c r="B79" t="s">
        <v>57</v>
      </c>
      <c r="C79" s="37"/>
      <c r="D79" s="37"/>
    </row>
    <row r="80" spans="1:4">
      <c r="A80" s="15"/>
      <c r="B80" t="s">
        <v>58</v>
      </c>
      <c r="C80" s="37"/>
      <c r="D80" s="37"/>
    </row>
    <row r="81" spans="1:4">
      <c r="A81" s="15"/>
      <c r="B81" t="s">
        <v>59</v>
      </c>
      <c r="C81" s="37"/>
      <c r="D81" s="37"/>
    </row>
    <row r="82" spans="1:4">
      <c r="A82" s="15"/>
      <c r="C82" s="8"/>
      <c r="D82" s="8"/>
    </row>
    <row r="83" spans="1:4">
      <c r="A83" s="15"/>
      <c r="C83" s="8"/>
      <c r="D83" s="8"/>
    </row>
    <row r="84" spans="1:4" ht="13.5" thickBot="1">
      <c r="A84" s="17" t="s">
        <v>60</v>
      </c>
      <c r="B84" s="18"/>
      <c r="C84" s="9">
        <f>C86+C87+C88+C89+C90+C91</f>
        <v>0</v>
      </c>
      <c r="D84" s="9">
        <f>D86+D87+D88+D89+D90+D91</f>
        <v>0</v>
      </c>
    </row>
    <row r="85" spans="1:4" ht="13.5" thickTop="1">
      <c r="A85" s="17" t="s">
        <v>61</v>
      </c>
      <c r="C85" s="8"/>
      <c r="D85" s="8"/>
    </row>
    <row r="86" spans="1:4">
      <c r="A86" s="15"/>
      <c r="B86" t="s">
        <v>62</v>
      </c>
      <c r="C86" s="37"/>
      <c r="D86" s="37"/>
    </row>
    <row r="87" spans="1:4">
      <c r="A87" s="15"/>
      <c r="B87" t="s">
        <v>63</v>
      </c>
      <c r="C87" s="37"/>
      <c r="D87" s="37"/>
    </row>
    <row r="88" spans="1:4">
      <c r="A88" s="15"/>
      <c r="B88" t="s">
        <v>64</v>
      </c>
      <c r="C88" s="37"/>
      <c r="D88" s="37"/>
    </row>
    <row r="89" spans="1:4">
      <c r="A89" s="15"/>
      <c r="B89" t="s">
        <v>65</v>
      </c>
      <c r="C89" s="37"/>
      <c r="D89" s="37"/>
    </row>
    <row r="90" spans="1:4">
      <c r="A90" s="15"/>
      <c r="B90" t="s">
        <v>66</v>
      </c>
      <c r="C90" s="37"/>
      <c r="D90" s="37"/>
    </row>
    <row r="91" spans="1:4">
      <c r="A91" s="15"/>
      <c r="B91" t="s">
        <v>67</v>
      </c>
      <c r="C91" s="37"/>
      <c r="D91" s="37"/>
    </row>
    <row r="92" spans="1:4">
      <c r="A92" s="15"/>
      <c r="C92" s="8"/>
      <c r="D92" s="8"/>
    </row>
    <row r="93" spans="1:4">
      <c r="A93" s="15"/>
      <c r="C93" s="8"/>
      <c r="D93" s="8"/>
    </row>
    <row r="94" spans="1:4" ht="13.5" thickBot="1">
      <c r="A94" s="17" t="s">
        <v>68</v>
      </c>
      <c r="B94" s="18"/>
      <c r="C94" s="9">
        <f>C96+C97+C98+C99+C100+C101</f>
        <v>0</v>
      </c>
      <c r="D94" s="9">
        <f>D96+D97+D98+D99+D100+D101</f>
        <v>0</v>
      </c>
    </row>
    <row r="95" spans="1:4" ht="13.5" thickTop="1">
      <c r="A95" s="17" t="s">
        <v>69</v>
      </c>
      <c r="C95" s="8"/>
      <c r="D95" s="8"/>
    </row>
    <row r="96" spans="1:4">
      <c r="A96" s="17"/>
      <c r="B96" t="s">
        <v>70</v>
      </c>
      <c r="C96" s="37"/>
      <c r="D96" s="37"/>
    </row>
    <row r="97" spans="1:4">
      <c r="A97" s="15"/>
      <c r="B97" t="s">
        <v>71</v>
      </c>
      <c r="C97" s="37"/>
      <c r="D97" s="37"/>
    </row>
    <row r="98" spans="1:4">
      <c r="A98" s="15"/>
      <c r="B98" t="s">
        <v>72</v>
      </c>
      <c r="C98" s="37"/>
      <c r="D98" s="37"/>
    </row>
    <row r="99" spans="1:4">
      <c r="A99" s="15"/>
      <c r="B99" t="s">
        <v>73</v>
      </c>
      <c r="C99" s="37"/>
      <c r="D99" s="37"/>
    </row>
    <row r="100" spans="1:4">
      <c r="A100" s="15"/>
      <c r="B100" t="s">
        <v>74</v>
      </c>
      <c r="C100" s="37"/>
      <c r="D100" s="37"/>
    </row>
    <row r="101" spans="1:4">
      <c r="A101" s="15"/>
      <c r="B101" t="s">
        <v>75</v>
      </c>
      <c r="C101" s="37"/>
      <c r="D101" s="37"/>
    </row>
    <row r="102" spans="1:4">
      <c r="A102" s="15"/>
      <c r="C102" s="8"/>
      <c r="D102" s="8"/>
    </row>
    <row r="103" spans="1:4">
      <c r="A103" s="15"/>
      <c r="C103" s="8"/>
      <c r="D103" s="8"/>
    </row>
    <row r="104" spans="1:4">
      <c r="A104" s="15"/>
      <c r="C104" s="8"/>
      <c r="D104" s="8"/>
    </row>
    <row r="105" spans="1:4">
      <c r="A105" s="17" t="s">
        <v>76</v>
      </c>
      <c r="B105" t="s">
        <v>77</v>
      </c>
      <c r="C105" s="37"/>
      <c r="D105" s="37"/>
    </row>
    <row r="106" spans="1:4" ht="13.5" thickBot="1">
      <c r="A106" s="15"/>
      <c r="B106" t="s">
        <v>78</v>
      </c>
      <c r="C106" s="39"/>
      <c r="D106" s="39"/>
    </row>
    <row r="107" spans="1:4" ht="13.5" thickTop="1">
      <c r="A107" s="15"/>
      <c r="C107" s="8"/>
      <c r="D107" s="8"/>
    </row>
    <row r="108" spans="1:4" ht="13.5" thickBot="1">
      <c r="A108" s="55"/>
      <c r="B108" s="56" t="s">
        <v>79</v>
      </c>
      <c r="C108" s="9">
        <f>C6+C20+C28+C38+C58+C71+C84+C94+C105</f>
        <v>0</v>
      </c>
      <c r="D108" s="9">
        <f>D6+D20+D28+D38+D58+D71+D84+D94+D105</f>
        <v>0</v>
      </c>
    </row>
    <row r="109" spans="1:4" ht="13.5" thickTop="1"/>
  </sheetData>
  <phoneticPr fontId="13" type="noConversion"/>
  <pageMargins left="0.52" right="0.38" top="0.76" bottom="0.984251969" header="0.4921259845" footer="0.49212598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25"/>
  <sheetViews>
    <sheetView workbookViewId="0"/>
  </sheetViews>
  <sheetFormatPr baseColWidth="10" defaultRowHeight="13"/>
  <cols>
    <col min="1" max="1" width="4" style="4" customWidth="1"/>
    <col min="2" max="2" width="60" customWidth="1"/>
    <col min="3" max="3" width="17.7265625" style="7" customWidth="1"/>
  </cols>
  <sheetData>
    <row r="1" spans="1:3" ht="21.75" customHeight="1">
      <c r="B1" s="1" t="s">
        <v>80</v>
      </c>
    </row>
    <row r="2" spans="1:3" ht="10" customHeight="1"/>
    <row r="3" spans="1:3" ht="17.25" customHeight="1" thickBot="1">
      <c r="A3" s="3">
        <v>3</v>
      </c>
      <c r="B3" s="2" t="s">
        <v>4</v>
      </c>
      <c r="C3" s="10">
        <f>C5+C18+C31+C37+C44+C49+C54+C59</f>
        <v>0</v>
      </c>
    </row>
    <row r="4" spans="1:3" ht="9.75" customHeight="1" thickTop="1">
      <c r="C4" s="8"/>
    </row>
    <row r="5" spans="1:3" ht="13.5" thickBot="1">
      <c r="A5" s="5">
        <v>30</v>
      </c>
      <c r="B5" s="6" t="s">
        <v>81</v>
      </c>
      <c r="C5" s="9">
        <f>C7+C8+C9+C10+C11+C12+C13+C14+C15+C16</f>
        <v>0</v>
      </c>
    </row>
    <row r="6" spans="1:3" ht="7.5" customHeight="1" thickTop="1">
      <c r="C6" s="8"/>
    </row>
    <row r="7" spans="1:3">
      <c r="A7" s="4">
        <v>300</v>
      </c>
      <c r="B7" t="s">
        <v>82</v>
      </c>
      <c r="C7" s="37"/>
    </row>
    <row r="8" spans="1:3">
      <c r="A8" s="4">
        <v>301</v>
      </c>
      <c r="B8" t="s">
        <v>83</v>
      </c>
      <c r="C8" s="37"/>
    </row>
    <row r="9" spans="1:3">
      <c r="A9" s="4">
        <v>302</v>
      </c>
      <c r="B9" t="s">
        <v>84</v>
      </c>
      <c r="C9" s="37"/>
    </row>
    <row r="10" spans="1:3">
      <c r="A10" s="4">
        <v>303</v>
      </c>
      <c r="B10" t="s">
        <v>85</v>
      </c>
      <c r="C10" s="37"/>
    </row>
    <row r="11" spans="1:3">
      <c r="A11" s="4">
        <v>304</v>
      </c>
      <c r="B11" t="s">
        <v>86</v>
      </c>
      <c r="C11" s="37"/>
    </row>
    <row r="12" spans="1:3">
      <c r="A12" s="4">
        <v>305</v>
      </c>
      <c r="B12" t="s">
        <v>87</v>
      </c>
      <c r="C12" s="37"/>
    </row>
    <row r="13" spans="1:3">
      <c r="A13" s="4">
        <v>306</v>
      </c>
      <c r="B13" t="s">
        <v>88</v>
      </c>
      <c r="C13" s="37"/>
    </row>
    <row r="14" spans="1:3">
      <c r="A14" s="4">
        <v>307</v>
      </c>
      <c r="B14" t="s">
        <v>89</v>
      </c>
      <c r="C14" s="37"/>
    </row>
    <row r="15" spans="1:3">
      <c r="A15" s="4">
        <v>308</v>
      </c>
      <c r="B15" t="s">
        <v>90</v>
      </c>
      <c r="C15" s="37"/>
    </row>
    <row r="16" spans="1:3">
      <c r="A16" s="4">
        <v>309</v>
      </c>
      <c r="B16" t="s">
        <v>91</v>
      </c>
      <c r="C16" s="37"/>
    </row>
    <row r="17" spans="1:3" ht="8.25" customHeight="1">
      <c r="C17" s="8"/>
    </row>
    <row r="18" spans="1:3" ht="13.5" thickBot="1">
      <c r="A18" s="5">
        <v>31</v>
      </c>
      <c r="B18" s="6" t="s">
        <v>92</v>
      </c>
      <c r="C18" s="9">
        <f>C20+C21+C22+C23+C24+C25+C26+C27+C28+C29</f>
        <v>0</v>
      </c>
    </row>
    <row r="19" spans="1:3" ht="7.5" customHeight="1" thickTop="1">
      <c r="C19" s="8"/>
    </row>
    <row r="20" spans="1:3">
      <c r="A20" s="4">
        <v>310</v>
      </c>
      <c r="B20" t="s">
        <v>93</v>
      </c>
      <c r="C20" s="37"/>
    </row>
    <row r="21" spans="1:3">
      <c r="A21" s="4">
        <v>311</v>
      </c>
      <c r="B21" t="s">
        <v>94</v>
      </c>
      <c r="C21" s="37"/>
    </row>
    <row r="22" spans="1:3">
      <c r="A22" s="4">
        <v>312</v>
      </c>
      <c r="B22" t="s">
        <v>95</v>
      </c>
      <c r="C22" s="37"/>
    </row>
    <row r="23" spans="1:3">
      <c r="A23" s="4">
        <v>313</v>
      </c>
      <c r="B23" t="s">
        <v>96</v>
      </c>
      <c r="C23" s="37"/>
    </row>
    <row r="24" spans="1:3">
      <c r="A24" s="4">
        <v>314</v>
      </c>
      <c r="B24" t="s">
        <v>97</v>
      </c>
      <c r="C24" s="37"/>
    </row>
    <row r="25" spans="1:3">
      <c r="A25" s="4">
        <v>315</v>
      </c>
      <c r="B25" t="s">
        <v>98</v>
      </c>
      <c r="C25" s="37"/>
    </row>
    <row r="26" spans="1:3">
      <c r="A26" s="4">
        <v>316</v>
      </c>
      <c r="B26" t="s">
        <v>99</v>
      </c>
      <c r="C26" s="37"/>
    </row>
    <row r="27" spans="1:3">
      <c r="A27" s="4">
        <v>317</v>
      </c>
      <c r="B27" t="s">
        <v>100</v>
      </c>
      <c r="C27" s="37"/>
    </row>
    <row r="28" spans="1:3">
      <c r="A28" s="4">
        <v>318</v>
      </c>
      <c r="B28" t="s">
        <v>101</v>
      </c>
      <c r="C28" s="37"/>
    </row>
    <row r="29" spans="1:3">
      <c r="A29" s="4">
        <v>319</v>
      </c>
      <c r="B29" t="s">
        <v>102</v>
      </c>
      <c r="C29" s="37"/>
    </row>
    <row r="30" spans="1:3" ht="6.75" customHeight="1">
      <c r="C30" s="8"/>
    </row>
    <row r="31" spans="1:3" ht="13.5" thickBot="1">
      <c r="A31" s="5">
        <v>32</v>
      </c>
      <c r="B31" s="6" t="s">
        <v>103</v>
      </c>
      <c r="C31" s="9">
        <f>C33+C34+C35</f>
        <v>0</v>
      </c>
    </row>
    <row r="32" spans="1:3" ht="7.5" customHeight="1" thickTop="1">
      <c r="C32" s="8"/>
    </row>
    <row r="33" spans="1:3">
      <c r="A33" s="4">
        <v>321</v>
      </c>
      <c r="B33" t="s">
        <v>104</v>
      </c>
      <c r="C33" s="37"/>
    </row>
    <row r="34" spans="1:3">
      <c r="A34" s="4">
        <v>322</v>
      </c>
      <c r="B34" t="s">
        <v>105</v>
      </c>
      <c r="C34" s="37"/>
    </row>
    <row r="35" spans="1:3">
      <c r="A35" s="4">
        <v>329</v>
      </c>
      <c r="B35" t="s">
        <v>106</v>
      </c>
      <c r="C35" s="37"/>
    </row>
    <row r="36" spans="1:3" ht="7.5" customHeight="1">
      <c r="C36" s="8"/>
    </row>
    <row r="37" spans="1:3" ht="13.5" thickBot="1">
      <c r="A37" s="5">
        <v>33</v>
      </c>
      <c r="B37" s="6" t="s">
        <v>107</v>
      </c>
      <c r="C37" s="9">
        <f>C39+C40+C41+C42</f>
        <v>0</v>
      </c>
    </row>
    <row r="38" spans="1:3" ht="7.5" customHeight="1" thickTop="1">
      <c r="C38" s="8"/>
    </row>
    <row r="39" spans="1:3">
      <c r="A39" s="4">
        <v>330</v>
      </c>
      <c r="B39" t="s">
        <v>108</v>
      </c>
      <c r="C39" s="37"/>
    </row>
    <row r="40" spans="1:3">
      <c r="A40" s="4">
        <v>331</v>
      </c>
      <c r="B40" t="s">
        <v>109</v>
      </c>
      <c r="C40" s="37"/>
    </row>
    <row r="41" spans="1:3">
      <c r="A41" s="4">
        <v>332</v>
      </c>
      <c r="B41" t="s">
        <v>110</v>
      </c>
      <c r="C41" s="37"/>
    </row>
    <row r="42" spans="1:3">
      <c r="A42" s="4">
        <v>333</v>
      </c>
      <c r="B42" t="s">
        <v>111</v>
      </c>
      <c r="C42" s="37"/>
    </row>
    <row r="43" spans="1:3" ht="8.25" customHeight="1">
      <c r="C43" s="8"/>
    </row>
    <row r="44" spans="1:3" ht="13.5" thickBot="1">
      <c r="A44" s="5">
        <v>35</v>
      </c>
      <c r="B44" s="6" t="s">
        <v>112</v>
      </c>
      <c r="C44" s="9">
        <f>C46+C47</f>
        <v>0</v>
      </c>
    </row>
    <row r="45" spans="1:3" ht="11.25" customHeight="1" thickTop="1">
      <c r="B45" s="6" t="s">
        <v>113</v>
      </c>
      <c r="C45" s="8"/>
    </row>
    <row r="46" spans="1:3">
      <c r="A46" s="4">
        <v>351</v>
      </c>
      <c r="B46" t="s">
        <v>114</v>
      </c>
      <c r="C46" s="37"/>
    </row>
    <row r="47" spans="1:3">
      <c r="A47" s="4">
        <v>352</v>
      </c>
      <c r="B47" t="s">
        <v>115</v>
      </c>
      <c r="C47" s="37"/>
    </row>
    <row r="48" spans="1:3" ht="8.25" customHeight="1">
      <c r="C48" s="8"/>
    </row>
    <row r="49" spans="1:3" ht="13.5" thickBot="1">
      <c r="A49" s="5">
        <v>36</v>
      </c>
      <c r="B49" s="6" t="s">
        <v>116</v>
      </c>
      <c r="C49" s="9">
        <f>C51+C52</f>
        <v>0</v>
      </c>
    </row>
    <row r="50" spans="1:3" ht="7.5" customHeight="1" thickTop="1">
      <c r="C50" s="8"/>
    </row>
    <row r="51" spans="1:3">
      <c r="A51" s="4">
        <v>365</v>
      </c>
      <c r="B51" t="s">
        <v>117</v>
      </c>
      <c r="C51" s="37"/>
    </row>
    <row r="52" spans="1:3">
      <c r="A52" s="4">
        <v>366</v>
      </c>
      <c r="B52" t="s">
        <v>118</v>
      </c>
      <c r="C52" s="37"/>
    </row>
    <row r="53" spans="1:3" ht="8.25" customHeight="1">
      <c r="C53" s="8"/>
    </row>
    <row r="54" spans="1:3" ht="13.5" thickBot="1">
      <c r="A54" s="5">
        <v>38</v>
      </c>
      <c r="B54" s="6" t="s">
        <v>119</v>
      </c>
      <c r="C54" s="9">
        <f>C56+C57</f>
        <v>0</v>
      </c>
    </row>
    <row r="55" spans="1:3" ht="8.25" customHeight="1" thickTop="1">
      <c r="C55" s="8"/>
    </row>
    <row r="56" spans="1:3">
      <c r="A56" s="4">
        <v>380</v>
      </c>
      <c r="B56" t="s">
        <v>120</v>
      </c>
      <c r="C56" s="37"/>
    </row>
    <row r="57" spans="1:3">
      <c r="A57" s="4">
        <v>381</v>
      </c>
      <c r="B57" t="s">
        <v>121</v>
      </c>
      <c r="C57" s="37"/>
    </row>
    <row r="58" spans="1:3" ht="9.75" customHeight="1">
      <c r="C58" s="8"/>
    </row>
    <row r="59" spans="1:3" ht="13.5" thickBot="1">
      <c r="A59" s="5">
        <v>39</v>
      </c>
      <c r="B59" s="6" t="s">
        <v>122</v>
      </c>
      <c r="C59" s="9">
        <f>C61</f>
        <v>0</v>
      </c>
    </row>
    <row r="60" spans="1:3" ht="8.25" customHeight="1" thickTop="1">
      <c r="C60" s="8"/>
    </row>
    <row r="61" spans="1:3">
      <c r="A61" s="4">
        <v>390</v>
      </c>
      <c r="B61" t="s">
        <v>122</v>
      </c>
      <c r="C61" s="40"/>
    </row>
    <row r="62" spans="1:3" ht="6" customHeight="1">
      <c r="C62" s="43"/>
    </row>
    <row r="63" spans="1:3" ht="6.75" customHeight="1"/>
    <row r="64" spans="1:3" ht="16.5">
      <c r="B64" s="1" t="s">
        <v>123</v>
      </c>
    </row>
    <row r="65" spans="1:3" ht="8.25" customHeight="1"/>
    <row r="66" spans="1:3" ht="16" thickBot="1">
      <c r="A66" s="3">
        <v>4</v>
      </c>
      <c r="B66" s="2" t="s">
        <v>243</v>
      </c>
      <c r="C66" s="10">
        <f>C68+C78+C83+C91+C103+C108+C113+C118+C123</f>
        <v>0</v>
      </c>
    </row>
    <row r="67" spans="1:3" ht="6.75" customHeight="1" thickTop="1">
      <c r="C67" s="8"/>
    </row>
    <row r="68" spans="1:3" ht="13.5" thickBot="1">
      <c r="A68" s="5">
        <v>40</v>
      </c>
      <c r="B68" s="6" t="s">
        <v>124</v>
      </c>
      <c r="C68" s="9">
        <f>C70+C71+C72+C73+C74+C75+C76</f>
        <v>0</v>
      </c>
    </row>
    <row r="69" spans="1:3" ht="7.5" customHeight="1" thickTop="1">
      <c r="C69" s="8"/>
    </row>
    <row r="70" spans="1:3">
      <c r="A70" s="4">
        <v>400</v>
      </c>
      <c r="B70" t="s">
        <v>125</v>
      </c>
      <c r="C70" s="37"/>
    </row>
    <row r="71" spans="1:3">
      <c r="A71" s="4">
        <v>401</v>
      </c>
      <c r="B71" t="s">
        <v>126</v>
      </c>
      <c r="C71" s="37"/>
    </row>
    <row r="72" spans="1:3">
      <c r="A72" s="4">
        <v>402</v>
      </c>
      <c r="B72" t="s">
        <v>127</v>
      </c>
      <c r="C72" s="37"/>
    </row>
    <row r="73" spans="1:3">
      <c r="A73" s="4">
        <v>404</v>
      </c>
      <c r="B73" t="s">
        <v>128</v>
      </c>
      <c r="C73" s="37"/>
    </row>
    <row r="74" spans="1:3">
      <c r="A74" s="4">
        <v>405</v>
      </c>
      <c r="B74" t="s">
        <v>129</v>
      </c>
      <c r="C74" s="37"/>
    </row>
    <row r="75" spans="1:3">
      <c r="A75" s="4">
        <v>406</v>
      </c>
      <c r="B75" t="s">
        <v>130</v>
      </c>
      <c r="C75" s="37"/>
    </row>
    <row r="76" spans="1:3">
      <c r="A76" s="4">
        <v>409</v>
      </c>
      <c r="B76" t="s">
        <v>131</v>
      </c>
      <c r="C76" s="37"/>
    </row>
    <row r="77" spans="1:3" ht="8.25" customHeight="1">
      <c r="C77" s="8"/>
    </row>
    <row r="78" spans="1:3" ht="13.5" thickBot="1">
      <c r="A78" s="5">
        <v>41</v>
      </c>
      <c r="B78" s="6" t="s">
        <v>132</v>
      </c>
      <c r="C78" s="9">
        <f>C80+C81</f>
        <v>0</v>
      </c>
    </row>
    <row r="79" spans="1:3" ht="7.5" customHeight="1" thickTop="1">
      <c r="C79" s="8"/>
    </row>
    <row r="80" spans="1:3">
      <c r="A80" s="4">
        <v>410</v>
      </c>
      <c r="B80" t="s">
        <v>133</v>
      </c>
      <c r="C80" s="37"/>
    </row>
    <row r="81" spans="1:3">
      <c r="A81" s="4">
        <v>411</v>
      </c>
      <c r="B81" t="s">
        <v>134</v>
      </c>
      <c r="C81" s="37"/>
    </row>
    <row r="82" spans="1:3" ht="7.5" customHeight="1">
      <c r="C82" s="8"/>
    </row>
    <row r="83" spans="1:3" ht="13.5" thickBot="1">
      <c r="A83" s="5">
        <v>42</v>
      </c>
      <c r="B83" s="6" t="s">
        <v>135</v>
      </c>
      <c r="C83" s="9">
        <f>C85+C86+C87+C88+C89</f>
        <v>0</v>
      </c>
    </row>
    <row r="84" spans="1:3" ht="7.5" customHeight="1" thickTop="1">
      <c r="C84" s="8"/>
    </row>
    <row r="85" spans="1:3">
      <c r="A85" s="4">
        <v>422</v>
      </c>
      <c r="B85" t="s">
        <v>136</v>
      </c>
      <c r="C85" s="37"/>
    </row>
    <row r="86" spans="1:3">
      <c r="A86" s="4">
        <v>423</v>
      </c>
      <c r="B86" t="s">
        <v>137</v>
      </c>
      <c r="C86" s="37"/>
    </row>
    <row r="87" spans="1:3">
      <c r="A87" s="4">
        <v>424</v>
      </c>
      <c r="B87" t="s">
        <v>138</v>
      </c>
      <c r="C87" s="37"/>
    </row>
    <row r="88" spans="1:3">
      <c r="A88" s="4">
        <v>425</v>
      </c>
      <c r="B88" t="s">
        <v>139</v>
      </c>
      <c r="C88" s="37"/>
    </row>
    <row r="89" spans="1:3">
      <c r="A89" s="4">
        <v>427</v>
      </c>
      <c r="B89" t="s">
        <v>140</v>
      </c>
      <c r="C89" s="37"/>
    </row>
    <row r="90" spans="1:3" ht="7.5" customHeight="1">
      <c r="C90" s="8"/>
    </row>
    <row r="91" spans="1:3" ht="13.5" thickBot="1">
      <c r="A91" s="5">
        <v>43</v>
      </c>
      <c r="B91" s="6" t="s">
        <v>141</v>
      </c>
      <c r="C91" s="9">
        <f>C93+C94+C95+C96+C97+C98+C99+C100+C101</f>
        <v>0</v>
      </c>
    </row>
    <row r="92" spans="1:3" ht="8.25" customHeight="1" thickTop="1">
      <c r="C92" s="8"/>
    </row>
    <row r="93" spans="1:3">
      <c r="A93" s="4">
        <v>430</v>
      </c>
      <c r="B93" t="s">
        <v>142</v>
      </c>
      <c r="C93" s="37"/>
    </row>
    <row r="94" spans="1:3">
      <c r="A94" s="4">
        <v>431</v>
      </c>
      <c r="B94" t="s">
        <v>143</v>
      </c>
      <c r="C94" s="37"/>
    </row>
    <row r="95" spans="1:3">
      <c r="A95" s="4">
        <v>432</v>
      </c>
      <c r="B95" t="s">
        <v>144</v>
      </c>
      <c r="C95" s="37"/>
    </row>
    <row r="96" spans="1:3">
      <c r="A96" s="4">
        <v>433</v>
      </c>
      <c r="B96" t="s">
        <v>145</v>
      </c>
      <c r="C96" s="37"/>
    </row>
    <row r="97" spans="1:3">
      <c r="A97" s="4">
        <v>434</v>
      </c>
      <c r="B97" t="s">
        <v>146</v>
      </c>
      <c r="C97" s="37"/>
    </row>
    <row r="98" spans="1:3">
      <c r="A98" s="4">
        <v>435</v>
      </c>
      <c r="B98" t="s">
        <v>147</v>
      </c>
      <c r="C98" s="37"/>
    </row>
    <row r="99" spans="1:3">
      <c r="A99" s="4">
        <v>436</v>
      </c>
      <c r="B99" t="s">
        <v>148</v>
      </c>
      <c r="C99" s="37"/>
    </row>
    <row r="100" spans="1:3">
      <c r="A100" s="4">
        <v>437</v>
      </c>
      <c r="B100" t="s">
        <v>149</v>
      </c>
      <c r="C100" s="37"/>
    </row>
    <row r="101" spans="1:3">
      <c r="A101" s="4">
        <v>439</v>
      </c>
      <c r="B101" t="s">
        <v>150</v>
      </c>
      <c r="C101" s="37"/>
    </row>
    <row r="102" spans="1:3" ht="6.75" customHeight="1">
      <c r="C102" s="8"/>
    </row>
    <row r="103" spans="1:3" ht="13.5" thickBot="1">
      <c r="A103" s="5">
        <v>44</v>
      </c>
      <c r="B103" s="6" t="s">
        <v>151</v>
      </c>
      <c r="C103" s="9">
        <f>C105+C106</f>
        <v>0</v>
      </c>
    </row>
    <row r="104" spans="1:3" ht="7.5" customHeight="1" thickTop="1">
      <c r="C104" s="8"/>
    </row>
    <row r="105" spans="1:3">
      <c r="A105" s="4">
        <v>441</v>
      </c>
      <c r="B105" t="s">
        <v>151</v>
      </c>
      <c r="C105" s="37"/>
    </row>
    <row r="106" spans="1:3">
      <c r="A106" s="4">
        <v>444</v>
      </c>
      <c r="B106" t="s">
        <v>152</v>
      </c>
      <c r="C106" s="37"/>
    </row>
    <row r="107" spans="1:3" ht="6.75" customHeight="1">
      <c r="C107" s="8"/>
    </row>
    <row r="108" spans="1:3" ht="13.5" thickBot="1">
      <c r="A108" s="5">
        <v>45</v>
      </c>
      <c r="B108" s="6" t="s">
        <v>153</v>
      </c>
      <c r="C108" s="9">
        <f>C110+C111</f>
        <v>0</v>
      </c>
    </row>
    <row r="109" spans="1:3" ht="7.5" customHeight="1" thickTop="1">
      <c r="C109" s="8"/>
    </row>
    <row r="110" spans="1:3">
      <c r="A110" s="4">
        <v>451</v>
      </c>
      <c r="B110" t="s">
        <v>114</v>
      </c>
      <c r="C110" s="37"/>
    </row>
    <row r="111" spans="1:3">
      <c r="A111" s="4">
        <v>452</v>
      </c>
      <c r="B111" t="s">
        <v>115</v>
      </c>
      <c r="C111" s="37"/>
    </row>
    <row r="112" spans="1:3" ht="7.5" customHeight="1">
      <c r="C112" s="8"/>
    </row>
    <row r="113" spans="1:3" ht="13.5" thickBot="1">
      <c r="A113" s="5">
        <v>46</v>
      </c>
      <c r="B113" s="6" t="s">
        <v>154</v>
      </c>
      <c r="C113" s="9">
        <f>C115+C116</f>
        <v>0</v>
      </c>
    </row>
    <row r="114" spans="1:3" ht="8.25" customHeight="1" thickTop="1">
      <c r="C114" s="8"/>
    </row>
    <row r="115" spans="1:3">
      <c r="A115" s="4">
        <v>465</v>
      </c>
      <c r="B115" t="s">
        <v>155</v>
      </c>
      <c r="C115" s="37"/>
    </row>
    <row r="116" spans="1:3">
      <c r="A116" s="4">
        <v>469</v>
      </c>
      <c r="B116" t="s">
        <v>156</v>
      </c>
      <c r="C116" s="37"/>
    </row>
    <row r="117" spans="1:3" ht="6.75" customHeight="1">
      <c r="C117" s="8"/>
    </row>
    <row r="118" spans="1:3" ht="13.5" thickBot="1">
      <c r="A118" s="5">
        <v>48</v>
      </c>
      <c r="B118" s="6" t="s">
        <v>157</v>
      </c>
      <c r="C118" s="9">
        <f>C120+C121</f>
        <v>0</v>
      </c>
    </row>
    <row r="119" spans="1:3" ht="8.25" customHeight="1" thickTop="1">
      <c r="C119" s="8"/>
    </row>
    <row r="120" spans="1:3">
      <c r="A120" s="4">
        <v>480</v>
      </c>
      <c r="B120" t="s">
        <v>158</v>
      </c>
      <c r="C120" s="37"/>
    </row>
    <row r="121" spans="1:3">
      <c r="A121" s="4">
        <v>481</v>
      </c>
      <c r="B121" t="s">
        <v>159</v>
      </c>
      <c r="C121" s="37"/>
    </row>
    <row r="122" spans="1:3" ht="7.5" customHeight="1">
      <c r="C122" s="8"/>
    </row>
    <row r="123" spans="1:3" ht="13.5" thickBot="1">
      <c r="A123" s="5">
        <v>49</v>
      </c>
      <c r="B123" s="6" t="s">
        <v>122</v>
      </c>
      <c r="C123" s="9">
        <f>C125</f>
        <v>0</v>
      </c>
    </row>
    <row r="124" spans="1:3" ht="7.5" customHeight="1" thickTop="1">
      <c r="C124" s="8"/>
    </row>
    <row r="125" spans="1:3">
      <c r="A125" s="57">
        <v>490</v>
      </c>
      <c r="B125" s="58" t="s">
        <v>122</v>
      </c>
      <c r="C125" s="40"/>
    </row>
  </sheetData>
  <phoneticPr fontId="13" type="noConversion"/>
  <pageMargins left="0.6" right="0.35" top="0.43" bottom="0.45" header="0.4921259845" footer="0.4921259845"/>
  <pageSetup paperSize="9" orientation="portrait" horizontalDpi="4294967292" verticalDpi="4294967292" r:id="rId1"/>
  <headerFooter alignWithMargins="0"/>
  <rowBreaks count="1" manualBreakCount="1">
    <brk id="61" max="655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3"/>
  <sheetViews>
    <sheetView workbookViewId="0"/>
  </sheetViews>
  <sheetFormatPr baseColWidth="10" defaultRowHeight="13"/>
  <cols>
    <col min="1" max="1" width="5" customWidth="1"/>
    <col min="2" max="2" width="52.54296875" customWidth="1"/>
    <col min="3" max="3" width="25.54296875" customWidth="1"/>
    <col min="4" max="4" width="5" customWidth="1"/>
    <col min="5" max="5" width="52.453125" customWidth="1"/>
    <col min="6" max="6" width="29.81640625" customWidth="1"/>
    <col min="8" max="8" width="11.81640625" bestFit="1" customWidth="1"/>
  </cols>
  <sheetData>
    <row r="1" spans="1:6">
      <c r="A1" s="4"/>
      <c r="B1" s="46" t="s">
        <v>160</v>
      </c>
      <c r="C1" s="21"/>
      <c r="E1" s="46" t="s">
        <v>160</v>
      </c>
      <c r="F1" s="7"/>
    </row>
    <row r="2" spans="1:6">
      <c r="A2" s="22">
        <v>91</v>
      </c>
      <c r="B2" s="23" t="s">
        <v>161</v>
      </c>
      <c r="C2" s="24"/>
      <c r="D2" s="6">
        <v>92</v>
      </c>
      <c r="E2" s="46" t="s">
        <v>162</v>
      </c>
      <c r="F2" s="7"/>
    </row>
    <row r="3" spans="1:6" ht="6.75" customHeight="1">
      <c r="A3" s="25"/>
      <c r="C3" s="8"/>
      <c r="D3" s="26"/>
      <c r="E3" s="27"/>
      <c r="F3" s="28"/>
    </row>
    <row r="4" spans="1:6" ht="13.5" thickBot="1">
      <c r="A4" s="29">
        <v>910</v>
      </c>
      <c r="B4" s="6" t="s">
        <v>163</v>
      </c>
      <c r="C4" s="9">
        <f>C5+C6+C7</f>
        <v>0</v>
      </c>
      <c r="D4" s="30">
        <v>920</v>
      </c>
      <c r="E4" s="6" t="s">
        <v>164</v>
      </c>
      <c r="F4" s="9">
        <f>F5+F6+F7+F8</f>
        <v>0</v>
      </c>
    </row>
    <row r="5" spans="1:6" ht="13.5" thickTop="1">
      <c r="A5" s="25">
        <v>9100</v>
      </c>
      <c r="B5" t="s">
        <v>165</v>
      </c>
      <c r="C5" s="40"/>
      <c r="D5" s="31">
        <v>9200</v>
      </c>
      <c r="E5" t="s">
        <v>166</v>
      </c>
      <c r="F5" s="40"/>
    </row>
    <row r="6" spans="1:6">
      <c r="A6" s="25">
        <v>9101</v>
      </c>
      <c r="B6" t="s">
        <v>167</v>
      </c>
      <c r="C6" s="40"/>
      <c r="D6" s="31">
        <v>9204</v>
      </c>
      <c r="E6" t="s">
        <v>168</v>
      </c>
      <c r="F6" s="40"/>
    </row>
    <row r="7" spans="1:6">
      <c r="A7" s="25">
        <v>9102</v>
      </c>
      <c r="B7" t="s">
        <v>169</v>
      </c>
      <c r="C7" s="40"/>
      <c r="D7" s="31">
        <v>9206</v>
      </c>
      <c r="E7" t="s">
        <v>170</v>
      </c>
      <c r="F7" s="40"/>
    </row>
    <row r="8" spans="1:6">
      <c r="A8" s="25"/>
      <c r="C8" s="8"/>
      <c r="D8" s="31">
        <v>9209</v>
      </c>
      <c r="E8" t="s">
        <v>171</v>
      </c>
      <c r="F8" s="40"/>
    </row>
    <row r="9" spans="1:6" ht="13.5" thickBot="1">
      <c r="A9" s="29">
        <v>911</v>
      </c>
      <c r="B9" s="6" t="s">
        <v>172</v>
      </c>
      <c r="C9" s="9">
        <f>C10+C11+C12+C13+C14</f>
        <v>0</v>
      </c>
      <c r="D9" s="31"/>
      <c r="F9" s="8"/>
    </row>
    <row r="10" spans="1:6" ht="14" thickTop="1" thickBot="1">
      <c r="A10" s="25">
        <v>9111</v>
      </c>
      <c r="B10" t="s">
        <v>173</v>
      </c>
      <c r="C10" s="40"/>
      <c r="D10" s="30">
        <v>921</v>
      </c>
      <c r="E10" s="6" t="s">
        <v>174</v>
      </c>
      <c r="F10" s="9">
        <f>F11+F12</f>
        <v>0</v>
      </c>
    </row>
    <row r="11" spans="1:6" ht="13.5" thickTop="1">
      <c r="A11" s="25">
        <v>9112</v>
      </c>
      <c r="B11" t="s">
        <v>175</v>
      </c>
      <c r="C11" s="40"/>
      <c r="D11" s="31">
        <v>9210</v>
      </c>
      <c r="E11" t="s">
        <v>169</v>
      </c>
      <c r="F11" s="40"/>
    </row>
    <row r="12" spans="1:6">
      <c r="A12" s="25">
        <v>9114</v>
      </c>
      <c r="B12" t="s">
        <v>176</v>
      </c>
      <c r="C12" s="40"/>
      <c r="D12" s="31">
        <v>9219</v>
      </c>
      <c r="E12" t="s">
        <v>177</v>
      </c>
      <c r="F12" s="40"/>
    </row>
    <row r="13" spans="1:6">
      <c r="A13" s="25">
        <v>9115</v>
      </c>
      <c r="B13" t="s">
        <v>178</v>
      </c>
      <c r="C13" s="40"/>
      <c r="D13" s="31"/>
      <c r="F13" s="8"/>
    </row>
    <row r="14" spans="1:6" ht="13.5" thickBot="1">
      <c r="A14" s="25">
        <v>9119</v>
      </c>
      <c r="B14" t="s">
        <v>179</v>
      </c>
      <c r="C14" s="40"/>
      <c r="D14" s="30">
        <v>922</v>
      </c>
      <c r="E14" s="6" t="s">
        <v>180</v>
      </c>
      <c r="F14" s="9">
        <f>F15+F16+F17</f>
        <v>0</v>
      </c>
    </row>
    <row r="15" spans="1:6" ht="13.5" thickTop="1">
      <c r="A15" s="25"/>
      <c r="C15" s="8"/>
      <c r="D15" s="31">
        <v>9220</v>
      </c>
      <c r="E15" t="s">
        <v>181</v>
      </c>
      <c r="F15" s="40"/>
    </row>
    <row r="16" spans="1:6" ht="13.5" thickBot="1">
      <c r="A16" s="29">
        <v>912</v>
      </c>
      <c r="B16" s="6" t="s">
        <v>182</v>
      </c>
      <c r="C16" s="9">
        <f>C17+C18+C19+C20+C21</f>
        <v>0</v>
      </c>
      <c r="D16" s="31">
        <v>9221</v>
      </c>
      <c r="E16" t="s">
        <v>183</v>
      </c>
      <c r="F16" s="40"/>
    </row>
    <row r="17" spans="1:6" ht="13.5" thickTop="1">
      <c r="A17" s="25">
        <v>9120</v>
      </c>
      <c r="B17" t="s">
        <v>184</v>
      </c>
      <c r="C17" s="40"/>
      <c r="D17" s="31">
        <v>9223</v>
      </c>
      <c r="E17" t="s">
        <v>185</v>
      </c>
      <c r="F17" s="40"/>
    </row>
    <row r="18" spans="1:6">
      <c r="A18" s="25">
        <v>9122</v>
      </c>
      <c r="B18" t="s">
        <v>186</v>
      </c>
      <c r="C18" s="40"/>
      <c r="D18" s="31"/>
      <c r="F18" s="8"/>
    </row>
    <row r="19" spans="1:6" ht="13.5" thickBot="1">
      <c r="A19" s="25">
        <v>9123</v>
      </c>
      <c r="B19" t="s">
        <v>187</v>
      </c>
      <c r="C19" s="40"/>
      <c r="D19" s="30">
        <v>923</v>
      </c>
      <c r="E19" s="32" t="s">
        <v>188</v>
      </c>
      <c r="F19" s="9">
        <f>F20+F21+F22</f>
        <v>0</v>
      </c>
    </row>
    <row r="20" spans="1:6" ht="13.5" thickTop="1">
      <c r="A20" s="25"/>
      <c r="B20" s="41" t="s">
        <v>245</v>
      </c>
      <c r="C20" s="40"/>
      <c r="D20" s="31">
        <v>9231</v>
      </c>
      <c r="E20" t="s">
        <v>189</v>
      </c>
      <c r="F20" s="40"/>
    </row>
    <row r="21" spans="1:6">
      <c r="A21" s="25">
        <v>9129</v>
      </c>
      <c r="B21" t="s">
        <v>190</v>
      </c>
      <c r="C21" s="40"/>
      <c r="D21" s="31">
        <v>9233</v>
      </c>
      <c r="E21" t="s">
        <v>191</v>
      </c>
      <c r="F21" s="40"/>
    </row>
    <row r="22" spans="1:6">
      <c r="A22" s="25"/>
      <c r="C22" s="8"/>
      <c r="D22" s="31">
        <v>9234</v>
      </c>
      <c r="E22" t="s">
        <v>192</v>
      </c>
      <c r="F22" s="40"/>
    </row>
    <row r="23" spans="1:6" ht="13.5" thickBot="1">
      <c r="A23" s="29">
        <v>913</v>
      </c>
      <c r="B23" s="6" t="s">
        <v>193</v>
      </c>
      <c r="C23" s="9">
        <f>C24+C25</f>
        <v>0</v>
      </c>
      <c r="D23" s="31"/>
      <c r="F23" s="8"/>
    </row>
    <row r="24" spans="1:6" ht="14" thickTop="1" thickBot="1">
      <c r="A24" s="25">
        <v>9138</v>
      </c>
      <c r="B24" t="s">
        <v>194</v>
      </c>
      <c r="C24" s="40"/>
      <c r="D24" s="30">
        <v>925</v>
      </c>
      <c r="E24" t="s">
        <v>195</v>
      </c>
      <c r="F24" s="9">
        <f>F25+F26</f>
        <v>0</v>
      </c>
    </row>
    <row r="25" spans="1:6" ht="13.5" thickTop="1">
      <c r="A25" s="25">
        <v>9139</v>
      </c>
      <c r="B25" t="s">
        <v>193</v>
      </c>
      <c r="C25" s="40"/>
      <c r="D25" s="31">
        <v>9258</v>
      </c>
      <c r="E25" t="s">
        <v>196</v>
      </c>
      <c r="F25" s="40"/>
    </row>
    <row r="26" spans="1:6">
      <c r="A26" s="25"/>
      <c r="C26" s="8"/>
      <c r="D26" s="31">
        <v>9259</v>
      </c>
      <c r="E26" t="s">
        <v>195</v>
      </c>
      <c r="F26" s="40"/>
    </row>
    <row r="27" spans="1:6" ht="13.5" thickBot="1">
      <c r="A27" s="29">
        <v>914</v>
      </c>
      <c r="B27" s="6" t="s">
        <v>197</v>
      </c>
      <c r="C27" s="9">
        <f>C28+C29+C30+C31+C32+C33+C34</f>
        <v>0</v>
      </c>
      <c r="D27" s="31"/>
      <c r="F27" s="8"/>
    </row>
    <row r="28" spans="1:6" ht="14" thickTop="1" thickBot="1">
      <c r="A28" s="25">
        <v>9141</v>
      </c>
      <c r="B28" t="s">
        <v>198</v>
      </c>
      <c r="C28" s="40"/>
      <c r="D28" s="30">
        <v>928</v>
      </c>
      <c r="E28" s="6" t="s">
        <v>199</v>
      </c>
      <c r="F28" s="9">
        <f>F29+F30+F31</f>
        <v>0</v>
      </c>
    </row>
    <row r="29" spans="1:6" ht="13.5" thickTop="1">
      <c r="A29" s="25">
        <v>9143</v>
      </c>
      <c r="B29" t="s">
        <v>200</v>
      </c>
      <c r="C29" s="40"/>
      <c r="D29" s="31">
        <v>9280</v>
      </c>
      <c r="E29" t="s">
        <v>201</v>
      </c>
      <c r="F29" s="40"/>
    </row>
    <row r="30" spans="1:6">
      <c r="A30" s="25">
        <v>9144</v>
      </c>
      <c r="B30" t="s">
        <v>202</v>
      </c>
      <c r="C30" s="40"/>
      <c r="D30" s="31">
        <v>9281</v>
      </c>
      <c r="E30" t="s">
        <v>203</v>
      </c>
      <c r="F30" s="40"/>
    </row>
    <row r="31" spans="1:6">
      <c r="A31" s="25">
        <v>9145</v>
      </c>
      <c r="B31" s="41" t="s">
        <v>246</v>
      </c>
      <c r="C31" s="40"/>
      <c r="D31" s="31">
        <v>9282</v>
      </c>
      <c r="E31" t="s">
        <v>205</v>
      </c>
      <c r="F31" s="40"/>
    </row>
    <row r="32" spans="1:6">
      <c r="A32" s="25">
        <v>9146</v>
      </c>
      <c r="B32" t="s">
        <v>206</v>
      </c>
      <c r="C32" s="40"/>
      <c r="D32" s="31"/>
      <c r="F32" s="8"/>
    </row>
    <row r="33" spans="1:6" ht="13.5" thickBot="1">
      <c r="A33" s="25">
        <v>9147</v>
      </c>
      <c r="B33" t="s">
        <v>207</v>
      </c>
      <c r="C33" s="40"/>
      <c r="D33" s="30">
        <v>929</v>
      </c>
      <c r="E33" s="6" t="s">
        <v>208</v>
      </c>
      <c r="F33" s="9">
        <f>F34</f>
        <v>0</v>
      </c>
    </row>
    <row r="34" spans="1:6" ht="13.5" thickTop="1">
      <c r="A34" s="25">
        <v>9149</v>
      </c>
      <c r="B34" t="s">
        <v>209</v>
      </c>
      <c r="C34" s="40"/>
      <c r="D34" s="31">
        <v>9290</v>
      </c>
      <c r="E34" t="s">
        <v>208</v>
      </c>
      <c r="F34" s="40"/>
    </row>
    <row r="35" spans="1:6" ht="8.25" customHeight="1">
      <c r="A35" s="25"/>
      <c r="C35" s="8"/>
      <c r="D35" s="31"/>
      <c r="F35" s="8"/>
    </row>
    <row r="36" spans="1:6" ht="13.5" thickBot="1">
      <c r="A36" s="29">
        <v>915</v>
      </c>
      <c r="B36" s="6" t="s">
        <v>210</v>
      </c>
      <c r="C36" s="9">
        <f>C37+C38</f>
        <v>0</v>
      </c>
      <c r="D36" s="53"/>
      <c r="E36" s="51" t="s">
        <v>219</v>
      </c>
      <c r="F36" s="54">
        <f>F4+F10+F14+F19+F24+F28+F33</f>
        <v>0</v>
      </c>
    </row>
    <row r="37" spans="1:6" ht="13.5" thickTop="1">
      <c r="A37" s="25">
        <v>9152</v>
      </c>
      <c r="B37" t="s">
        <v>211</v>
      </c>
      <c r="C37" s="49"/>
      <c r="D37" s="32"/>
      <c r="E37" s="32"/>
      <c r="F37" s="43"/>
    </row>
    <row r="38" spans="1:6" ht="14.25" customHeight="1">
      <c r="A38" s="25">
        <v>9153</v>
      </c>
      <c r="B38" t="s">
        <v>212</v>
      </c>
      <c r="C38" s="40"/>
      <c r="D38" s="32"/>
      <c r="E38" s="48" t="s">
        <v>247</v>
      </c>
      <c r="F38" s="43"/>
    </row>
    <row r="39" spans="1:6" ht="13.5" customHeight="1">
      <c r="A39" s="25"/>
      <c r="C39" s="8"/>
      <c r="D39" s="32"/>
      <c r="E39" s="32"/>
      <c r="F39" s="43"/>
    </row>
    <row r="40" spans="1:6" ht="13.5" customHeight="1" thickBot="1">
      <c r="A40" s="29">
        <v>916</v>
      </c>
      <c r="B40" s="6" t="s">
        <v>213</v>
      </c>
      <c r="C40" s="9">
        <f>C41+C42</f>
        <v>0</v>
      </c>
      <c r="D40" s="32"/>
      <c r="E40" s="32" t="s">
        <v>248</v>
      </c>
      <c r="F40" s="43"/>
    </row>
    <row r="41" spans="1:6" ht="13.5" customHeight="1" thickTop="1">
      <c r="A41" s="25">
        <v>9162</v>
      </c>
      <c r="B41" t="s">
        <v>214</v>
      </c>
      <c r="C41" s="40"/>
      <c r="D41" s="32"/>
      <c r="E41" s="32" t="s">
        <v>249</v>
      </c>
      <c r="F41" s="43"/>
    </row>
    <row r="42" spans="1:6">
      <c r="A42" s="25">
        <v>9165</v>
      </c>
      <c r="B42" t="s">
        <v>215</v>
      </c>
      <c r="C42" s="40"/>
      <c r="D42" s="32"/>
      <c r="E42" s="32" t="s">
        <v>254</v>
      </c>
      <c r="F42" s="43"/>
    </row>
    <row r="43" spans="1:6" ht="13.5" customHeight="1">
      <c r="A43" s="25"/>
      <c r="C43" s="8"/>
      <c r="D43" s="32"/>
      <c r="E43" s="60"/>
      <c r="F43" s="43"/>
    </row>
    <row r="44" spans="1:6" ht="13.5" thickBot="1">
      <c r="A44" s="29">
        <v>917</v>
      </c>
      <c r="B44" s="6" t="s">
        <v>216</v>
      </c>
      <c r="C44" s="9">
        <f>C45</f>
        <v>0</v>
      </c>
      <c r="D44" s="32"/>
      <c r="E44" s="60"/>
      <c r="F44" s="43"/>
    </row>
    <row r="45" spans="1:6" ht="13.5" thickTop="1">
      <c r="A45" s="25">
        <v>9170</v>
      </c>
      <c r="B45" t="s">
        <v>216</v>
      </c>
      <c r="C45" s="40"/>
      <c r="D45" s="32"/>
      <c r="E45" s="32"/>
      <c r="F45" s="43"/>
    </row>
    <row r="46" spans="1:6" ht="13.5" customHeight="1">
      <c r="A46" s="25"/>
      <c r="C46" s="8"/>
      <c r="D46" s="32"/>
      <c r="E46" s="32"/>
      <c r="F46" s="32"/>
    </row>
    <row r="47" spans="1:6" ht="13.5" thickBot="1">
      <c r="A47" s="29">
        <v>918</v>
      </c>
      <c r="B47" s="6" t="s">
        <v>217</v>
      </c>
      <c r="C47" s="9">
        <f>C48</f>
        <v>0</v>
      </c>
      <c r="D47" s="32"/>
      <c r="E47" s="32"/>
      <c r="F47" s="43"/>
    </row>
    <row r="48" spans="1:6" ht="13.5" thickTop="1">
      <c r="A48" s="25">
        <v>9180</v>
      </c>
      <c r="B48" t="s">
        <v>217</v>
      </c>
      <c r="C48" s="40"/>
      <c r="D48" s="32"/>
      <c r="E48" s="32"/>
      <c r="F48" s="43"/>
    </row>
    <row r="49" spans="1:8" ht="13.5" customHeight="1">
      <c r="A49" s="25"/>
      <c r="C49" s="8"/>
      <c r="D49" s="32"/>
      <c r="E49" s="32"/>
      <c r="F49" s="32"/>
    </row>
    <row r="50" spans="1:8" ht="13.5" thickBot="1">
      <c r="A50" s="29">
        <v>919</v>
      </c>
      <c r="B50" s="6" t="s">
        <v>218</v>
      </c>
      <c r="C50" s="9">
        <f>C51</f>
        <v>0</v>
      </c>
      <c r="D50" s="32"/>
      <c r="E50" s="32"/>
      <c r="F50" s="43"/>
    </row>
    <row r="51" spans="1:8" ht="13.5" thickTop="1">
      <c r="A51" s="25">
        <v>9190</v>
      </c>
      <c r="B51" t="s">
        <v>218</v>
      </c>
      <c r="C51" s="40"/>
      <c r="D51" s="32"/>
      <c r="E51" s="32"/>
      <c r="F51" s="43"/>
    </row>
    <row r="52" spans="1:8" ht="8.25" customHeight="1">
      <c r="A52" s="25"/>
      <c r="C52" s="8"/>
      <c r="D52" s="32"/>
      <c r="E52" s="32"/>
      <c r="F52" s="43"/>
    </row>
    <row r="53" spans="1:8" ht="13.5" thickBot="1">
      <c r="A53" s="50"/>
      <c r="B53" s="51" t="s">
        <v>219</v>
      </c>
      <c r="C53" s="52">
        <f>C4+C9+C16+C23+C27+C36+C40+C44+C47+C50</f>
        <v>0</v>
      </c>
      <c r="D53" s="32"/>
      <c r="E53" s="32"/>
      <c r="F53" s="47"/>
      <c r="H53" s="7"/>
    </row>
  </sheetData>
  <phoneticPr fontId="13" type="noConversion"/>
  <printOptions gridLines="1" gridLinesSet="0"/>
  <pageMargins left="0.78740157499999996" right="0.77" top="0.984251969" bottom="0.984251969" header="0.4921259845" footer="0.492125984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8"/>
  <sheetViews>
    <sheetView workbookViewId="0"/>
  </sheetViews>
  <sheetFormatPr baseColWidth="10" defaultRowHeight="13"/>
  <cols>
    <col min="1" max="1" width="7.54296875" customWidth="1"/>
    <col min="2" max="2" width="0.54296875" customWidth="1"/>
    <col min="3" max="3" width="55.26953125" customWidth="1"/>
    <col min="4" max="4" width="17.81640625" customWidth="1"/>
  </cols>
  <sheetData>
    <row r="1" spans="1:4" ht="20.25" customHeight="1">
      <c r="C1" s="11" t="s">
        <v>220</v>
      </c>
      <c r="D1" s="7"/>
    </row>
    <row r="2" spans="1:4">
      <c r="C2" s="33" t="s">
        <v>221</v>
      </c>
      <c r="D2" s="7"/>
    </row>
    <row r="3" spans="1:4" ht="16.5" customHeight="1" thickBot="1">
      <c r="A3" s="2">
        <v>5</v>
      </c>
      <c r="B3" s="2"/>
      <c r="C3" s="34" t="s">
        <v>222</v>
      </c>
      <c r="D3" s="10">
        <f>D4+D14+D19+D24</f>
        <v>0</v>
      </c>
    </row>
    <row r="4" spans="1:4" ht="14" thickTop="1" thickBot="1">
      <c r="A4" s="6">
        <v>50</v>
      </c>
      <c r="B4" s="6"/>
      <c r="C4" s="35" t="s">
        <v>223</v>
      </c>
      <c r="D4" s="10">
        <f>D6+D7+D8+D9+D10+D11+D12</f>
        <v>0</v>
      </c>
    </row>
    <row r="5" spans="1:4" ht="9" customHeight="1" thickTop="1">
      <c r="C5" s="36"/>
      <c r="D5" s="8"/>
    </row>
    <row r="6" spans="1:4">
      <c r="A6">
        <v>501</v>
      </c>
      <c r="C6" s="36" t="s">
        <v>224</v>
      </c>
      <c r="D6" s="37"/>
    </row>
    <row r="7" spans="1:4">
      <c r="A7">
        <v>503</v>
      </c>
      <c r="C7" s="36" t="s">
        <v>225</v>
      </c>
      <c r="D7" s="37"/>
    </row>
    <row r="8" spans="1:4">
      <c r="A8">
        <v>504</v>
      </c>
      <c r="C8" s="36" t="s">
        <v>202</v>
      </c>
      <c r="D8" s="37"/>
    </row>
    <row r="9" spans="1:4">
      <c r="A9">
        <v>505</v>
      </c>
      <c r="C9" s="36" t="s">
        <v>204</v>
      </c>
      <c r="D9" s="37"/>
    </row>
    <row r="10" spans="1:4">
      <c r="A10">
        <v>506</v>
      </c>
      <c r="C10" s="36" t="s">
        <v>226</v>
      </c>
      <c r="D10" s="37"/>
    </row>
    <row r="11" spans="1:4">
      <c r="A11">
        <v>507</v>
      </c>
      <c r="C11" s="36" t="s">
        <v>207</v>
      </c>
      <c r="D11" s="37"/>
    </row>
    <row r="12" spans="1:4">
      <c r="A12">
        <v>509</v>
      </c>
      <c r="C12" s="36" t="s">
        <v>209</v>
      </c>
      <c r="D12" s="37"/>
    </row>
    <row r="13" spans="1:4" ht="8.25" customHeight="1">
      <c r="C13" s="36"/>
      <c r="D13" s="8"/>
    </row>
    <row r="14" spans="1:4" ht="13.5" thickBot="1">
      <c r="A14" s="6">
        <v>52</v>
      </c>
      <c r="B14" s="6"/>
      <c r="C14" s="35" t="s">
        <v>227</v>
      </c>
      <c r="D14" s="9">
        <f>D16+D17</f>
        <v>0</v>
      </c>
    </row>
    <row r="15" spans="1:4" ht="7.5" customHeight="1" thickTop="1">
      <c r="C15" s="36"/>
      <c r="D15" s="8"/>
    </row>
    <row r="16" spans="1:4">
      <c r="A16">
        <v>522</v>
      </c>
      <c r="C16" s="36" t="s">
        <v>115</v>
      </c>
      <c r="D16" s="37"/>
    </row>
    <row r="17" spans="1:4">
      <c r="A17">
        <v>525</v>
      </c>
      <c r="C17" s="36" t="s">
        <v>228</v>
      </c>
      <c r="D17" s="37"/>
    </row>
    <row r="18" spans="1:4">
      <c r="C18" s="36"/>
      <c r="D18" s="8"/>
    </row>
    <row r="19" spans="1:4" ht="13.5" thickBot="1">
      <c r="A19" s="6">
        <v>56</v>
      </c>
      <c r="B19" s="6"/>
      <c r="C19" s="35" t="s">
        <v>229</v>
      </c>
      <c r="D19" s="9">
        <f>D21+D22</f>
        <v>0</v>
      </c>
    </row>
    <row r="20" spans="1:4" ht="13.5" thickTop="1">
      <c r="C20" s="36"/>
      <c r="D20" s="8"/>
    </row>
    <row r="21" spans="1:4">
      <c r="A21">
        <v>562</v>
      </c>
      <c r="C21" s="36" t="s">
        <v>115</v>
      </c>
      <c r="D21" s="37"/>
    </row>
    <row r="22" spans="1:4">
      <c r="A22">
        <v>565</v>
      </c>
      <c r="C22" s="36" t="s">
        <v>230</v>
      </c>
      <c r="D22" s="37"/>
    </row>
    <row r="23" spans="1:4" ht="7.5" customHeight="1">
      <c r="C23" s="36"/>
      <c r="D23" s="8"/>
    </row>
    <row r="24" spans="1:4" ht="13.5" thickBot="1">
      <c r="A24" s="6">
        <v>58</v>
      </c>
      <c r="B24" s="6"/>
      <c r="C24" s="35" t="s">
        <v>231</v>
      </c>
      <c r="D24" s="9">
        <f>D26+D27</f>
        <v>0</v>
      </c>
    </row>
    <row r="25" spans="1:4" ht="9" customHeight="1" thickTop="1">
      <c r="C25" s="36"/>
      <c r="D25" s="8"/>
    </row>
    <row r="26" spans="1:4">
      <c r="A26">
        <v>581</v>
      </c>
      <c r="C26" s="36" t="s">
        <v>232</v>
      </c>
      <c r="D26" s="37"/>
    </row>
    <row r="27" spans="1:4">
      <c r="A27">
        <v>589</v>
      </c>
      <c r="C27" s="36" t="s">
        <v>233</v>
      </c>
      <c r="D27" s="37"/>
    </row>
    <row r="28" spans="1:4">
      <c r="C28" s="36"/>
      <c r="D28" s="7"/>
    </row>
    <row r="29" spans="1:4" ht="15" customHeight="1" thickBot="1">
      <c r="A29" s="2">
        <v>6</v>
      </c>
      <c r="B29" s="2"/>
      <c r="C29" s="34" t="s">
        <v>234</v>
      </c>
      <c r="D29" s="10">
        <f>D30+D34+D38+D43+D49</f>
        <v>0</v>
      </c>
    </row>
    <row r="30" spans="1:4" ht="14" thickTop="1" thickBot="1">
      <c r="A30" s="6">
        <v>60</v>
      </c>
      <c r="B30" s="6"/>
      <c r="C30" s="35" t="s">
        <v>235</v>
      </c>
      <c r="D30" s="10">
        <f>D32</f>
        <v>0</v>
      </c>
    </row>
    <row r="31" spans="1:4" ht="8.25" customHeight="1" thickTop="1">
      <c r="C31" s="36"/>
      <c r="D31" s="8"/>
    </row>
    <row r="32" spans="1:4">
      <c r="A32">
        <v>609</v>
      </c>
      <c r="C32" s="36" t="s">
        <v>235</v>
      </c>
      <c r="D32" s="37"/>
    </row>
    <row r="33" spans="1:4" ht="9" customHeight="1">
      <c r="C33" s="36"/>
      <c r="D33" s="8"/>
    </row>
    <row r="34" spans="1:4" ht="13.5" thickBot="1">
      <c r="A34" s="6">
        <v>61</v>
      </c>
      <c r="B34" s="6"/>
      <c r="C34" s="35" t="s">
        <v>236</v>
      </c>
      <c r="D34" s="9">
        <f>D36</f>
        <v>0</v>
      </c>
    </row>
    <row r="35" spans="1:4" ht="9" customHeight="1" thickTop="1">
      <c r="C35" s="36"/>
      <c r="D35" s="8"/>
    </row>
    <row r="36" spans="1:4">
      <c r="A36">
        <v>619</v>
      </c>
      <c r="C36" s="36" t="s">
        <v>236</v>
      </c>
      <c r="D36" s="37"/>
    </row>
    <row r="37" spans="1:4" ht="8.25" customHeight="1">
      <c r="C37" s="36"/>
      <c r="D37" s="8"/>
    </row>
    <row r="38" spans="1:4" ht="13.5" thickBot="1">
      <c r="A38" s="6">
        <v>62</v>
      </c>
      <c r="B38" s="6"/>
      <c r="C38" s="35" t="s">
        <v>237</v>
      </c>
      <c r="D38" s="9">
        <f>D40+D41</f>
        <v>0</v>
      </c>
    </row>
    <row r="39" spans="1:4" ht="9" customHeight="1" thickTop="1">
      <c r="C39" s="36"/>
      <c r="D39" s="8"/>
    </row>
    <row r="40" spans="1:4">
      <c r="A40">
        <v>622</v>
      </c>
      <c r="C40" s="36" t="s">
        <v>115</v>
      </c>
      <c r="D40" s="37"/>
    </row>
    <row r="41" spans="1:4">
      <c r="A41">
        <v>625</v>
      </c>
      <c r="C41" s="36" t="s">
        <v>238</v>
      </c>
      <c r="D41" s="37"/>
    </row>
    <row r="42" spans="1:4" ht="8.25" customHeight="1">
      <c r="C42" s="36"/>
      <c r="D42" s="8"/>
    </row>
    <row r="43" spans="1:4" ht="13.5" thickBot="1">
      <c r="A43" s="6">
        <v>66</v>
      </c>
      <c r="B43" s="6"/>
      <c r="C43" s="35" t="s">
        <v>239</v>
      </c>
      <c r="D43" s="9">
        <f>D45+D46+D47</f>
        <v>0</v>
      </c>
    </row>
    <row r="44" spans="1:4" ht="9.75" customHeight="1" thickTop="1">
      <c r="C44" s="36"/>
      <c r="D44" s="8"/>
    </row>
    <row r="45" spans="1:4">
      <c r="A45">
        <v>661</v>
      </c>
      <c r="C45" s="36" t="s">
        <v>114</v>
      </c>
      <c r="D45" s="37"/>
    </row>
    <row r="46" spans="1:4">
      <c r="A46">
        <v>662</v>
      </c>
      <c r="C46" s="36" t="s">
        <v>115</v>
      </c>
      <c r="D46" s="37"/>
    </row>
    <row r="47" spans="1:4">
      <c r="A47">
        <v>669</v>
      </c>
      <c r="C47" s="36" t="s">
        <v>230</v>
      </c>
      <c r="D47" s="37"/>
    </row>
    <row r="48" spans="1:4" ht="9" customHeight="1">
      <c r="C48" s="36"/>
      <c r="D48" s="8"/>
    </row>
    <row r="49" spans="1:4" ht="14.25" customHeight="1" thickBot="1">
      <c r="A49" s="6">
        <v>68</v>
      </c>
      <c r="B49" s="6"/>
      <c r="C49" s="35" t="s">
        <v>251</v>
      </c>
      <c r="D49" s="9">
        <f>D51+D52</f>
        <v>0</v>
      </c>
    </row>
    <row r="50" spans="1:4" ht="8.25" customHeight="1" thickTop="1">
      <c r="C50" s="36"/>
      <c r="D50" s="8"/>
    </row>
    <row r="51" spans="1:4">
      <c r="A51">
        <v>681</v>
      </c>
      <c r="C51" s="36" t="s">
        <v>252</v>
      </c>
      <c r="D51" s="37"/>
    </row>
    <row r="52" spans="1:4">
      <c r="A52">
        <v>689</v>
      </c>
      <c r="C52" s="36" t="s">
        <v>253</v>
      </c>
      <c r="D52" s="37"/>
    </row>
    <row r="53" spans="1:4" ht="6" customHeight="1">
      <c r="C53" s="36"/>
      <c r="D53" s="7"/>
    </row>
    <row r="54" spans="1:4" ht="7.5" customHeight="1">
      <c r="C54" s="36"/>
      <c r="D54" s="7"/>
    </row>
    <row r="55" spans="1:4" ht="11.25" customHeight="1">
      <c r="A55" s="6">
        <v>59</v>
      </c>
      <c r="B55" s="6"/>
      <c r="C55" s="35" t="s">
        <v>240</v>
      </c>
      <c r="D55" s="42">
        <f>D29-D3</f>
        <v>0</v>
      </c>
    </row>
    <row r="56" spans="1:4" ht="6" customHeight="1">
      <c r="C56" s="36"/>
      <c r="D56" s="7"/>
    </row>
    <row r="57" spans="1:4">
      <c r="A57" s="6">
        <v>69</v>
      </c>
      <c r="B57" s="6"/>
      <c r="C57" s="35" t="s">
        <v>241</v>
      </c>
      <c r="D57" s="42">
        <f>D3-D29</f>
        <v>0</v>
      </c>
    </row>
    <row r="58" spans="1:4" ht="7.5" customHeight="1"/>
  </sheetData>
  <phoneticPr fontId="13" type="noConversion"/>
  <printOptions gridLines="1" gridLinesSet="0"/>
  <pageMargins left="0.78740157499999996" right="0.49" top="0.984251969" bottom="0.67" header="0.4921259845" footer="0.492125984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7"/>
  <sheetViews>
    <sheetView zoomScaleNormal="100" workbookViewId="0">
      <selection sqref="A1:G1"/>
    </sheetView>
  </sheetViews>
  <sheetFormatPr baseColWidth="10" defaultColWidth="11.453125" defaultRowHeight="13"/>
  <cols>
    <col min="1" max="6" width="11.81640625" style="67" customWidth="1"/>
    <col min="7" max="7" width="15.81640625" style="67" customWidth="1"/>
    <col min="8" max="16384" width="11.453125" style="67"/>
  </cols>
  <sheetData>
    <row r="1" spans="1:17" s="61" customFormat="1" ht="15.5">
      <c r="A1" s="84" t="s">
        <v>274</v>
      </c>
      <c r="B1" s="84"/>
      <c r="C1" s="84"/>
      <c r="D1" s="84"/>
      <c r="E1" s="84"/>
      <c r="F1" s="84"/>
      <c r="G1" s="84"/>
    </row>
    <row r="2" spans="1:17" s="61" customFormat="1" ht="15.5">
      <c r="A2" s="68"/>
      <c r="B2" s="68"/>
      <c r="C2" s="68"/>
      <c r="D2" s="68"/>
      <c r="E2" s="68"/>
      <c r="F2" s="68"/>
      <c r="G2" s="68"/>
    </row>
    <row r="3" spans="1:17" s="61" customFormat="1" ht="15.5">
      <c r="A3" s="62"/>
    </row>
    <row r="4" spans="1:17" s="62" customFormat="1" ht="15.5">
      <c r="A4" s="63" t="s">
        <v>271</v>
      </c>
    </row>
    <row r="5" spans="1:17" s="62" customFormat="1" ht="15.5">
      <c r="A5" s="63"/>
    </row>
    <row r="6" spans="1:17" s="62" customFormat="1" ht="15.5">
      <c r="C6" s="66" t="s">
        <v>268</v>
      </c>
      <c r="D6" s="69"/>
      <c r="E6" s="66" t="s">
        <v>269</v>
      </c>
    </row>
    <row r="7" spans="1:17" s="62" customFormat="1" ht="15.5"/>
    <row r="8" spans="1:17" s="62" customFormat="1" ht="15.5">
      <c r="B8" s="64" t="s">
        <v>259</v>
      </c>
      <c r="C8" s="64"/>
      <c r="D8" s="64"/>
      <c r="E8" s="64"/>
    </row>
    <row r="9" spans="1:17" s="62" customFormat="1" ht="15.5"/>
    <row r="10" spans="1:17" s="62" customFormat="1" ht="15.5"/>
    <row r="11" spans="1:17" s="62" customFormat="1" ht="15.5">
      <c r="A11" s="62" t="s">
        <v>273</v>
      </c>
      <c r="B11" s="63"/>
      <c r="C11" s="63"/>
      <c r="D11" s="63"/>
      <c r="L11" s="63"/>
      <c r="O11" s="65"/>
      <c r="Q11" s="70"/>
    </row>
    <row r="12" spans="1:17" s="62" customFormat="1" ht="15.5">
      <c r="A12" s="62" t="s">
        <v>272</v>
      </c>
      <c r="B12" s="63"/>
      <c r="C12" s="63"/>
      <c r="D12" s="63"/>
    </row>
    <row r="13" spans="1:17" s="62" customFormat="1" ht="15.5"/>
    <row r="14" spans="1:17" s="62" customFormat="1" ht="15.5">
      <c r="C14" s="66" t="s">
        <v>260</v>
      </c>
      <c r="E14" s="66" t="s">
        <v>261</v>
      </c>
    </row>
    <row r="15" spans="1:17" s="62" customFormat="1" ht="15.5"/>
    <row r="16" spans="1:17" s="62" customFormat="1" ht="15.5">
      <c r="A16" s="62" t="s">
        <v>262</v>
      </c>
      <c r="B16" s="64" t="s">
        <v>259</v>
      </c>
      <c r="C16" s="64"/>
      <c r="D16" s="64"/>
      <c r="E16" s="64"/>
    </row>
    <row r="17" spans="1:7" s="62" customFormat="1" ht="15.5"/>
    <row r="18" spans="1:7" s="62" customFormat="1" ht="15.5"/>
    <row r="19" spans="1:7" s="62" customFormat="1" ht="15.5">
      <c r="A19" s="63" t="s">
        <v>270</v>
      </c>
    </row>
    <row r="20" spans="1:7" s="62" customFormat="1" ht="27" customHeight="1">
      <c r="A20" s="85" t="s">
        <v>279</v>
      </c>
      <c r="B20" s="85"/>
      <c r="C20" s="85"/>
      <c r="D20" s="85"/>
      <c r="E20" s="85"/>
      <c r="F20" s="85"/>
      <c r="G20" s="85"/>
    </row>
    <row r="21" spans="1:7" s="62" customFormat="1" ht="15.5"/>
    <row r="22" spans="1:7" s="62" customFormat="1" ht="15.5">
      <c r="B22" s="64" t="s">
        <v>259</v>
      </c>
      <c r="C22" s="64"/>
      <c r="D22" s="64"/>
      <c r="E22" s="64"/>
    </row>
    <row r="23" spans="1:7" s="62" customFormat="1" ht="15.5"/>
    <row r="24" spans="1:7" s="62" customFormat="1" ht="15.5"/>
    <row r="25" spans="1:7" s="62" customFormat="1" ht="15.5">
      <c r="A25" s="62" t="s">
        <v>281</v>
      </c>
    </row>
    <row r="26" spans="1:7" s="62" customFormat="1" ht="15.5">
      <c r="A26" s="62" t="s">
        <v>276</v>
      </c>
    </row>
    <row r="27" spans="1:7" s="62" customFormat="1" ht="15.5">
      <c r="A27" s="85" t="s">
        <v>280</v>
      </c>
      <c r="B27" s="85"/>
      <c r="C27" s="85"/>
      <c r="D27" s="85"/>
      <c r="E27" s="85"/>
      <c r="F27" s="85"/>
      <c r="G27" s="85"/>
    </row>
    <row r="28" spans="1:7" s="62" customFormat="1" ht="22.5" customHeight="1">
      <c r="A28" s="85"/>
      <c r="B28" s="85"/>
      <c r="C28" s="85"/>
      <c r="D28" s="85"/>
      <c r="E28" s="85"/>
      <c r="F28" s="85"/>
      <c r="G28" s="85"/>
    </row>
    <row r="29" spans="1:7" s="62" customFormat="1" ht="15.5">
      <c r="A29" s="71"/>
      <c r="B29" s="71"/>
      <c r="C29" s="71"/>
      <c r="D29" s="71"/>
      <c r="E29" s="71"/>
      <c r="F29" s="71"/>
      <c r="G29" s="71"/>
    </row>
    <row r="30" spans="1:7" s="62" customFormat="1" ht="15.5">
      <c r="B30" s="64" t="s">
        <v>259</v>
      </c>
      <c r="C30" s="64"/>
      <c r="D30" s="64"/>
      <c r="E30" s="64"/>
    </row>
    <row r="31" spans="1:7" s="62" customFormat="1" ht="15.5">
      <c r="B31" s="65"/>
      <c r="C31" s="65"/>
      <c r="D31" s="65"/>
      <c r="E31" s="65"/>
    </row>
    <row r="32" spans="1:7" s="62" customFormat="1" ht="15.5">
      <c r="B32" s="65"/>
      <c r="C32" s="65"/>
      <c r="D32" s="65"/>
      <c r="E32" s="65"/>
    </row>
    <row r="33" spans="1:5" s="62" customFormat="1" ht="15.5">
      <c r="A33" s="62" t="s">
        <v>277</v>
      </c>
      <c r="B33" s="65"/>
      <c r="C33" s="65"/>
      <c r="D33" s="65"/>
      <c r="E33" s="65"/>
    </row>
    <row r="34" spans="1:5" s="62" customFormat="1" ht="15.5">
      <c r="A34" s="62" t="s">
        <v>278</v>
      </c>
      <c r="B34" s="65"/>
      <c r="C34" s="65"/>
      <c r="D34" s="65"/>
      <c r="E34" s="65"/>
    </row>
    <row r="35" spans="1:5" s="62" customFormat="1" ht="15.5">
      <c r="A35" s="73" t="s">
        <v>275</v>
      </c>
      <c r="B35" s="65"/>
      <c r="C35" s="65"/>
      <c r="D35" s="65"/>
      <c r="E35" s="65"/>
    </row>
    <row r="36" spans="1:5" s="62" customFormat="1" ht="15.5">
      <c r="A36" s="72"/>
      <c r="B36" s="65"/>
      <c r="C36" s="65"/>
      <c r="D36" s="65"/>
      <c r="E36" s="65"/>
    </row>
    <row r="37" spans="1:5" s="62" customFormat="1" ht="15.5">
      <c r="B37" s="64" t="s">
        <v>259</v>
      </c>
      <c r="C37" s="64"/>
      <c r="D37" s="64"/>
      <c r="E37" s="64"/>
    </row>
    <row r="38" spans="1:5" s="62" customFormat="1" ht="15.5">
      <c r="B38" s="65"/>
      <c r="C38" s="65"/>
      <c r="D38" s="65"/>
      <c r="E38" s="65"/>
    </row>
    <row r="39" spans="1:5" s="62" customFormat="1" ht="15.5">
      <c r="B39" s="65"/>
      <c r="C39" s="65"/>
      <c r="D39" s="65"/>
      <c r="E39" s="65"/>
    </row>
    <row r="40" spans="1:5" s="61" customFormat="1" ht="12.5"/>
    <row r="41" spans="1:5" s="61" customFormat="1" ht="16.5" customHeight="1">
      <c r="A41" s="62" t="s">
        <v>263</v>
      </c>
    </row>
    <row r="42" spans="1:5" s="61" customFormat="1" ht="15.5">
      <c r="A42" s="62" t="s">
        <v>264</v>
      </c>
    </row>
    <row r="43" spans="1:5" s="61" customFormat="1" ht="12.5"/>
    <row r="44" spans="1:5" s="61" customFormat="1" ht="12.5"/>
    <row r="45" spans="1:5" s="61" customFormat="1" ht="15.5">
      <c r="B45" s="62" t="s">
        <v>257</v>
      </c>
    </row>
    <row r="46" spans="1:5" s="61" customFormat="1" ht="12.5"/>
    <row r="47" spans="1:5" s="62" customFormat="1" ht="15.5">
      <c r="A47" s="62" t="s">
        <v>255</v>
      </c>
      <c r="E47" s="62" t="s">
        <v>256</v>
      </c>
    </row>
  </sheetData>
  <mergeCells count="3">
    <mergeCell ref="A1:G1"/>
    <mergeCell ref="A20:G20"/>
    <mergeCell ref="A27:G28"/>
  </mergeCells>
  <printOptions horizontalCentered="1"/>
  <pageMargins left="0.70866141732283461" right="0.70866141732283461" top="0.74803149606299213" bottom="0.7480314960629921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Titre</vt:lpstr>
      <vt:lpstr>CLASADM</vt:lpstr>
      <vt:lpstr>CLASSNAT</vt:lpstr>
      <vt:lpstr>BILAN</vt:lpstr>
      <vt:lpstr>TI</vt:lpstr>
      <vt:lpstr>Plafonds</vt:lpstr>
      <vt:lpstr>BILAN!Zone_d_impression</vt:lpstr>
      <vt:lpstr>TI!Zone_d_impression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Classification par nature</dc:title>
  <dc:subject>Résumé des comptes</dc:subject>
  <dc:creator>Edmond Rigolet</dc:creator>
  <dc:description>Masque résumé des comptes</dc:description>
  <cp:lastModifiedBy>Sheedy Emma</cp:lastModifiedBy>
  <cp:lastPrinted>2021-10-11T13:00:40Z</cp:lastPrinted>
  <dcterms:created xsi:type="dcterms:W3CDTF">1996-04-17T11:46:35Z</dcterms:created>
  <dcterms:modified xsi:type="dcterms:W3CDTF">2023-07-24T12:53:13Z</dcterms:modified>
</cp:coreProperties>
</file>