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P:\Logement\02_politique-globale\Statistiques-globales\7_statistiques-définitives (annuaire - observatoire)\2024\annuaire\"/>
    </mc:Choice>
  </mc:AlternateContent>
  <xr:revisionPtr revIDLastSave="0" documentId="13_ncr:1_{6581DF1B-BC8F-4B09-9A16-6BE6A820B816}" xr6:coauthVersionLast="47" xr6:coauthVersionMax="47" xr10:uidLastSave="{00000000-0000-0000-0000-000000000000}"/>
  <bookViews>
    <workbookView xWindow="-120" yWindow="-120" windowWidth="29040" windowHeight="15840" tabRatio="734" xr2:uid="{00000000-000D-0000-FFFF-FFFF00000000}"/>
  </bookViews>
  <sheets>
    <sheet name="Serie" sheetId="1" r:id="rId1"/>
  </sheets>
  <definedNames>
    <definedName name="_xlnm.Print_Area" localSheetId="0">Serie!$A$1:$AC$43</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32" i="1" l="1"/>
  <c r="AB32" i="1"/>
  <c r="AA32" i="1"/>
  <c r="Z32" i="1"/>
  <c r="AC31" i="1"/>
  <c r="AB31" i="1"/>
  <c r="AA31" i="1"/>
  <c r="Z31" i="1"/>
  <c r="AC30" i="1"/>
  <c r="AB30" i="1"/>
  <c r="AA30" i="1"/>
  <c r="AC29" i="1"/>
  <c r="AB29" i="1"/>
  <c r="AA29" i="1"/>
  <c r="AC28" i="1"/>
  <c r="AB28" i="1"/>
  <c r="AA28" i="1"/>
  <c r="AC27" i="1"/>
  <c r="AB27" i="1"/>
  <c r="AA27" i="1"/>
  <c r="AC26" i="1"/>
  <c r="AB26" i="1"/>
  <c r="AA26" i="1"/>
  <c r="AC25" i="1"/>
  <c r="AB25" i="1"/>
  <c r="AA25" i="1"/>
  <c r="AB24" i="1"/>
  <c r="AA24" i="1"/>
  <c r="AB23" i="1"/>
  <c r="AA23" i="1"/>
  <c r="AB22" i="1"/>
  <c r="AA22" i="1"/>
  <c r="AB21" i="1"/>
</calcChain>
</file>

<file path=xl/sharedStrings.xml><?xml version="1.0" encoding="utf-8"?>
<sst xmlns="http://schemas.openxmlformats.org/spreadsheetml/2006/main" count="464" uniqueCount="17">
  <si>
    <t>Total</t>
  </si>
  <si>
    <t>Année</t>
  </si>
  <si>
    <t>–</t>
  </si>
  <si>
    <t>LLA</t>
  </si>
  <si>
    <t>LLM</t>
  </si>
  <si>
    <t>LE</t>
  </si>
  <si>
    <t>Logement à loyer abordable</t>
  </si>
  <si>
    <t>Logement à loyer modéré</t>
  </si>
  <si>
    <t>Logement étudiant</t>
  </si>
  <si>
    <r>
      <t xml:space="preserve">2009 </t>
    </r>
    <r>
      <rPr>
        <sz val="8"/>
        <rFont val="Arial"/>
        <family val="2"/>
      </rPr>
      <t>(2)</t>
    </r>
  </si>
  <si>
    <r>
      <t xml:space="preserve">2018 </t>
    </r>
    <r>
      <rPr>
        <sz val="8"/>
        <rFont val="Arial"/>
        <family val="2"/>
      </rPr>
      <t>(3)</t>
    </r>
  </si>
  <si>
    <t>Source: DGTL</t>
  </si>
  <si>
    <r>
      <t xml:space="preserve">autres </t>
    </r>
    <r>
      <rPr>
        <sz val="7"/>
        <rFont val="Arial"/>
        <family val="2"/>
      </rPr>
      <t>(4)</t>
    </r>
  </si>
  <si>
    <r>
      <t>Logements reconnus d'utilité publique</t>
    </r>
    <r>
      <rPr>
        <b/>
        <sz val="8"/>
        <rFont val="Arial"/>
        <family val="2"/>
      </rPr>
      <t xml:space="preserve"> (1)</t>
    </r>
    <r>
      <rPr>
        <b/>
        <sz val="10"/>
        <rFont val="Arial"/>
        <family val="2"/>
      </rPr>
      <t xml:space="preserve"> selon le nombre de pièces, Vaud, 1990, 2000-2024</t>
    </r>
  </si>
  <si>
    <t>LADA</t>
  </si>
  <si>
    <t>Logement adapté avec accomp. (5)</t>
  </si>
  <si>
    <t>1) En vertu de la Loi cantonale du 10 mai 2016 sur la préservation et la promotion du parc locatif (LPPPL, BLV 840.15), sont reconnus logements d'utilité publique (LUP) : les logements à loyer abordable (LLA), les logements bénéficiant d'une aide à la pierre (logements à loyer modéré - LLM), les logements protégés destinés aux personnes âgées ou logement adaptés avec accompagnement (LP-LADA) et les logements pour étudiants dont l'Etat contribue à la création par un prêt (LE). 2) Jusqu'en 2008, la statistique mentionnait les logements ayant fait l'objet d'une décision du CE pour l'abaissement des loyers. Dès 2009, il est fait mention des logements bénéficiant d'un abaissement des loyers mis en location, soit effectivement sur le marché. 3) Depuis 2018 (entrée en vigueur de la LPPPL), la statistique prend en compte tous les logements qualifiés de logements d'utilité publique (LUP) au bénéfice d'une décision de reconnaissance d'utilité publique octroyée par la Direction du logement (DIL). 4) Autres: clusters, logements de 6 pièces et plus. 5) Jusqu'en 2023, les LADA (logements adapatés avec accompagnement) étaient dénommés Logement portégé (LP).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</si>
</sst>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_ ;_ * \-#,##0_ ;_ * &quot;-&quot;??_ ;_ @_ "/>
  </numFmts>
  <fonts count="9">
    <font>
      <sz val="10"/>
      <name val="Swiss"/>
    </font>
    <font>
      <sz val="10"/>
      <name val="Helv"/>
    </font>
    <font>
      <sz val="8"/>
      <name val="Arial"/>
      <family val="2"/>
    </font>
    <font>
      <b/>
      <sz val="10"/>
      <name val="Arial"/>
      <family val="2"/>
    </font>
    <font>
      <sz val="10"/>
      <name val="Arial"/>
      <family val="2"/>
    </font>
    <font>
      <i/>
      <sz val="8"/>
      <name val="Arial"/>
      <family val="2"/>
    </font>
    <font>
      <b/>
      <sz val="10"/>
      <color indexed="10"/>
      <name val="Arial"/>
      <family val="2"/>
    </font>
    <font>
      <b/>
      <sz val="8"/>
      <name val="Arial"/>
      <family val="2"/>
    </font>
    <font>
      <sz val="7"/>
      <name val="Arial"/>
      <family val="2"/>
    </font>
  </fonts>
  <fills count="4">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s>
  <borders count="11">
    <border>
      <left/>
      <right/>
      <top/>
      <bottom/>
      <diagonal/>
    </border>
    <border>
      <left/>
      <right/>
      <top/>
      <bottom style="thin">
        <color indexed="64"/>
      </bottom>
      <diagonal/>
    </border>
    <border>
      <left/>
      <right/>
      <top style="thin">
        <color indexed="64"/>
      </top>
      <bottom/>
      <diagonal/>
    </border>
    <border>
      <left/>
      <right/>
      <top/>
      <bottom style="thick">
        <color indexed="3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2">
    <xf numFmtId="0" fontId="0" fillId="0" borderId="0"/>
    <xf numFmtId="4" fontId="1" fillId="0" borderId="0" applyFont="0" applyFill="0" applyBorder="0" applyAlignment="0" applyProtection="0"/>
  </cellStyleXfs>
  <cellXfs count="49">
    <xf numFmtId="0" fontId="0" fillId="0" borderId="0" xfId="0"/>
    <xf numFmtId="0" fontId="2" fillId="0" borderId="0" xfId="0" applyFont="1" applyFill="1" applyBorder="1" applyAlignment="1">
      <alignment horizontal="left" vertical="center"/>
    </xf>
    <xf numFmtId="0" fontId="2" fillId="0" borderId="0" xfId="0" applyFont="1" applyFill="1" applyBorder="1" applyAlignment="1">
      <alignment vertical="center"/>
    </xf>
    <xf numFmtId="0" fontId="2" fillId="0" borderId="0" xfId="0" applyFont="1" applyFill="1" applyBorder="1" applyAlignment="1">
      <alignment horizontal="right" vertical="center"/>
    </xf>
    <xf numFmtId="0" fontId="3" fillId="0" borderId="0" xfId="0" applyFont="1" applyFill="1" applyBorder="1" applyAlignment="1">
      <alignment horizontal="left" vertical="center"/>
    </xf>
    <xf numFmtId="0" fontId="3" fillId="0" borderId="0" xfId="0" applyFont="1" applyFill="1" applyBorder="1" applyAlignment="1">
      <alignment vertical="center"/>
    </xf>
    <xf numFmtId="0" fontId="4" fillId="0" borderId="0" xfId="0" applyFont="1" applyFill="1" applyBorder="1" applyAlignment="1">
      <alignment horizontal="left" vertical="center"/>
    </xf>
    <xf numFmtId="0" fontId="4" fillId="0" borderId="0" xfId="0" applyFont="1" applyFill="1" applyBorder="1" applyAlignment="1">
      <alignment vertical="center"/>
    </xf>
    <xf numFmtId="0" fontId="4" fillId="0" borderId="0" xfId="0" applyFont="1" applyFill="1" applyBorder="1" applyAlignment="1">
      <alignment horizontal="right" vertical="center"/>
    </xf>
    <xf numFmtId="3" fontId="4" fillId="0" borderId="0" xfId="0" applyNumberFormat="1" applyFont="1" applyFill="1" applyBorder="1" applyAlignment="1">
      <alignment horizontal="right" vertical="center"/>
    </xf>
    <xf numFmtId="3" fontId="4" fillId="0" borderId="0" xfId="0" applyNumberFormat="1" applyFont="1" applyFill="1" applyBorder="1" applyAlignment="1">
      <alignment vertical="center"/>
    </xf>
    <xf numFmtId="0" fontId="2" fillId="0" borderId="1" xfId="0" applyFont="1" applyFill="1" applyBorder="1" applyAlignment="1">
      <alignment horizontal="right" vertical="center"/>
    </xf>
    <xf numFmtId="0" fontId="4" fillId="0" borderId="0" xfId="1" applyNumberFormat="1" applyFont="1" applyFill="1" applyBorder="1" applyAlignment="1">
      <alignment horizontal="left" vertical="center"/>
    </xf>
    <xf numFmtId="3" fontId="4" fillId="0" borderId="0" xfId="1" applyNumberFormat="1" applyFont="1" applyFill="1" applyBorder="1" applyAlignment="1">
      <alignment horizontal="right" vertical="center"/>
    </xf>
    <xf numFmtId="164" fontId="4" fillId="0" borderId="0" xfId="1" applyNumberFormat="1" applyFont="1" applyFill="1" applyBorder="1" applyAlignment="1">
      <alignment horizontal="right" vertical="center"/>
    </xf>
    <xf numFmtId="164" fontId="4" fillId="0" borderId="0" xfId="1" applyNumberFormat="1" applyFont="1" applyFill="1" applyBorder="1" applyAlignment="1">
      <alignment vertical="center"/>
    </xf>
    <xf numFmtId="0" fontId="4" fillId="0" borderId="3" xfId="1" applyNumberFormat="1" applyFont="1" applyFill="1" applyBorder="1" applyAlignment="1">
      <alignment horizontal="left" vertical="center"/>
    </xf>
    <xf numFmtId="3" fontId="4" fillId="0" borderId="3" xfId="1" applyNumberFormat="1" applyFont="1" applyFill="1" applyBorder="1" applyAlignment="1">
      <alignment horizontal="right" vertical="center"/>
    </xf>
    <xf numFmtId="164" fontId="4" fillId="0" borderId="3" xfId="1" applyNumberFormat="1" applyFont="1" applyFill="1" applyBorder="1" applyAlignment="1">
      <alignment horizontal="right" vertical="center"/>
    </xf>
    <xf numFmtId="164" fontId="4" fillId="0" borderId="3" xfId="1" applyNumberFormat="1" applyFont="1" applyFill="1" applyBorder="1" applyAlignment="1">
      <alignment vertical="center"/>
    </xf>
    <xf numFmtId="0" fontId="4" fillId="0" borderId="0" xfId="0" applyFont="1" applyAlignment="1">
      <alignment vertical="center"/>
    </xf>
    <xf numFmtId="0" fontId="5" fillId="0" borderId="0" xfId="0" applyFont="1" applyFill="1" applyBorder="1" applyAlignment="1">
      <alignment vertical="center"/>
    </xf>
    <xf numFmtId="0" fontId="2" fillId="0" borderId="0" xfId="0" applyFont="1" applyAlignment="1">
      <alignment vertical="center"/>
    </xf>
    <xf numFmtId="164" fontId="6" fillId="0" borderId="0" xfId="1" applyNumberFormat="1" applyFont="1" applyFill="1" applyBorder="1" applyAlignment="1">
      <alignment vertical="center"/>
    </xf>
    <xf numFmtId="0" fontId="2" fillId="0" borderId="0" xfId="0" applyFont="1" applyBorder="1" applyAlignment="1">
      <alignment vertical="center"/>
    </xf>
    <xf numFmtId="0" fontId="2" fillId="0" borderId="0" xfId="0" applyFont="1" applyBorder="1" applyAlignment="1">
      <alignment horizontal="right" vertical="center"/>
    </xf>
    <xf numFmtId="0" fontId="2" fillId="0" borderId="0" xfId="0" applyFont="1" applyAlignment="1">
      <alignment horizontal="right" vertical="center"/>
    </xf>
    <xf numFmtId="0" fontId="2" fillId="0" borderId="4" xfId="0" applyFont="1" applyFill="1" applyBorder="1" applyAlignment="1">
      <alignment horizontal="right" vertical="center"/>
    </xf>
    <xf numFmtId="0" fontId="2" fillId="0" borderId="5" xfId="0" applyFont="1" applyFill="1" applyBorder="1" applyAlignment="1">
      <alignment horizontal="right" vertical="center" wrapText="1"/>
    </xf>
    <xf numFmtId="0" fontId="2" fillId="0" borderId="5" xfId="0" applyFont="1" applyFill="1" applyBorder="1" applyAlignment="1">
      <alignment horizontal="left" vertical="center"/>
    </xf>
    <xf numFmtId="0" fontId="4" fillId="0" borderId="6" xfId="0" applyFont="1" applyFill="1" applyBorder="1" applyAlignment="1">
      <alignment horizontal="left" vertical="center"/>
    </xf>
    <xf numFmtId="0" fontId="4" fillId="0" borderId="2" xfId="0" applyFont="1" applyFill="1" applyBorder="1" applyAlignment="1">
      <alignment horizontal="right" vertical="center"/>
    </xf>
    <xf numFmtId="0" fontId="4" fillId="0" borderId="7" xfId="0" applyFont="1" applyFill="1" applyBorder="1" applyAlignment="1">
      <alignment horizontal="right" vertical="center"/>
    </xf>
    <xf numFmtId="0" fontId="4" fillId="0" borderId="8" xfId="0" applyFont="1" applyFill="1" applyBorder="1" applyAlignment="1">
      <alignment horizontal="right" vertical="center"/>
    </xf>
    <xf numFmtId="0" fontId="4" fillId="0" borderId="9" xfId="0" applyFont="1" applyFill="1" applyBorder="1" applyAlignment="1">
      <alignment horizontal="right" vertical="center"/>
    </xf>
    <xf numFmtId="0" fontId="4" fillId="0" borderId="6" xfId="0" applyFont="1" applyFill="1" applyBorder="1" applyAlignment="1">
      <alignment horizontal="right" vertical="center"/>
    </xf>
    <xf numFmtId="0" fontId="4" fillId="0" borderId="2" xfId="0" applyFont="1" applyFill="1" applyBorder="1" applyAlignment="1">
      <alignment vertical="center"/>
    </xf>
    <xf numFmtId="0" fontId="4" fillId="0" borderId="7" xfId="0" applyFont="1" applyFill="1" applyBorder="1" applyAlignment="1">
      <alignment vertical="center"/>
    </xf>
    <xf numFmtId="0" fontId="4" fillId="0" borderId="6" xfId="0" applyFont="1" applyFill="1" applyBorder="1" applyAlignment="1">
      <alignment vertical="center"/>
    </xf>
    <xf numFmtId="0" fontId="4" fillId="0" borderId="4" xfId="0" applyFont="1" applyFill="1" applyBorder="1" applyAlignment="1">
      <alignment horizontal="left" vertical="center"/>
    </xf>
    <xf numFmtId="0" fontId="4" fillId="0" borderId="10" xfId="0" applyFont="1" applyFill="1" applyBorder="1" applyAlignment="1">
      <alignment horizontal="left" vertical="center"/>
    </xf>
    <xf numFmtId="3" fontId="4" fillId="0" borderId="9" xfId="0" applyNumberFormat="1" applyFont="1" applyFill="1" applyBorder="1" applyAlignment="1">
      <alignment horizontal="right" vertical="center"/>
    </xf>
    <xf numFmtId="3" fontId="4" fillId="0" borderId="8" xfId="0" applyNumberFormat="1" applyFont="1" applyFill="1" applyBorder="1" applyAlignment="1">
      <alignment horizontal="right" vertical="center"/>
    </xf>
    <xf numFmtId="3" fontId="4" fillId="0" borderId="9" xfId="0" applyNumberFormat="1" applyFont="1" applyFill="1" applyBorder="1" applyAlignment="1">
      <alignment vertical="center"/>
    </xf>
    <xf numFmtId="3" fontId="4" fillId="0" borderId="8" xfId="0" applyNumberFormat="1" applyFont="1" applyFill="1" applyBorder="1" applyAlignment="1">
      <alignment vertical="center"/>
    </xf>
    <xf numFmtId="0" fontId="2" fillId="2"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0" fillId="0" borderId="0" xfId="0" applyAlignment="1">
      <alignment horizontal="left" vertical="center" wrapText="1"/>
    </xf>
    <xf numFmtId="0" fontId="2" fillId="3" borderId="0" xfId="0" applyFont="1" applyFill="1" applyBorder="1" applyAlignment="1">
      <alignment horizontal="center" vertical="center"/>
    </xf>
  </cellXfs>
  <cellStyles count="2">
    <cellStyle name="Milliers"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17A345"/>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38101</xdr:rowOff>
    </xdr:from>
    <xdr:to>
      <xdr:col>1</xdr:col>
      <xdr:colOff>114300</xdr:colOff>
      <xdr:row>1</xdr:row>
      <xdr:rowOff>80508</xdr:rowOff>
    </xdr:to>
    <xdr:pic>
      <xdr:nvPicPr>
        <xdr:cNvPr id="3112" name="Image 12" descr="StatVD_nouveau.logo_cmjn.png">
          <a:extLst>
            <a:ext uri="{FF2B5EF4-FFF2-40B4-BE49-F238E27FC236}">
              <a16:creationId xmlns:a16="http://schemas.microsoft.com/office/drawing/2014/main" id="{00000000-0008-0000-0000-000028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1"/>
          <a:ext cx="1371600" cy="585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AE41"/>
  <sheetViews>
    <sheetView showGridLines="0" tabSelected="1" zoomScaleNormal="100" workbookViewId="0">
      <pane ySplit="9" topLeftCell="A27" activePane="bottomLeft" state="frozenSplit"/>
      <selection pane="bottomLeft" activeCell="F42" sqref="F42"/>
    </sheetView>
  </sheetViews>
  <sheetFormatPr baseColWidth="10" defaultColWidth="12" defaultRowHeight="12.75"/>
  <cols>
    <col min="1" max="1" width="18.85546875" style="6" customWidth="1"/>
    <col min="2" max="2" width="9.140625" style="7" customWidth="1"/>
    <col min="3" max="3" width="9" style="7" customWidth="1"/>
    <col min="4" max="5" width="8.28515625" style="7" customWidth="1"/>
    <col min="6" max="6" width="10.5703125" style="7" customWidth="1"/>
    <col min="7" max="7" width="9.28515625" style="7" customWidth="1"/>
    <col min="8" max="8" width="8.140625" style="7" customWidth="1"/>
    <col min="9" max="9" width="8.140625" style="8" customWidth="1"/>
    <col min="10" max="11" width="9" style="7" customWidth="1"/>
    <col min="12" max="13" width="7.7109375" style="7" customWidth="1"/>
    <col min="14" max="15" width="9" style="7" customWidth="1"/>
    <col min="16" max="17" width="8.5703125" style="7" customWidth="1"/>
    <col min="18" max="19" width="9" style="7" customWidth="1"/>
    <col min="20" max="25" width="8.42578125" style="7" customWidth="1"/>
    <col min="26" max="244" width="9" style="7" customWidth="1"/>
    <col min="245" max="16384" width="12" style="7"/>
  </cols>
  <sheetData>
    <row r="1" spans="1:31" s="15" customFormat="1" ht="42.95" customHeight="1">
      <c r="A1" s="12"/>
      <c r="B1" s="12"/>
      <c r="C1" s="13"/>
      <c r="D1" s="13"/>
      <c r="E1" s="13"/>
      <c r="F1" s="14"/>
      <c r="G1" s="14"/>
      <c r="J1" s="23"/>
    </row>
    <row r="2" spans="1:31" s="15" customFormat="1" ht="8.25" customHeight="1" thickBot="1">
      <c r="A2" s="16"/>
      <c r="B2" s="16"/>
      <c r="C2" s="17"/>
      <c r="D2" s="17"/>
      <c r="E2" s="17"/>
      <c r="F2" s="18"/>
      <c r="G2" s="18"/>
      <c r="H2" s="18"/>
      <c r="I2" s="19"/>
      <c r="J2" s="19"/>
      <c r="K2" s="19"/>
      <c r="L2" s="19"/>
      <c r="M2" s="19"/>
      <c r="N2" s="19"/>
      <c r="O2" s="19"/>
      <c r="P2" s="19"/>
      <c r="Q2" s="19"/>
      <c r="R2" s="19"/>
      <c r="S2" s="19"/>
      <c r="T2" s="19"/>
      <c r="U2" s="19"/>
      <c r="V2" s="19"/>
      <c r="W2" s="19"/>
      <c r="X2" s="19"/>
      <c r="Y2" s="19"/>
      <c r="Z2" s="19"/>
      <c r="AA2" s="19"/>
      <c r="AB2" s="19"/>
      <c r="AC2" s="19"/>
    </row>
    <row r="3" spans="1:31" s="15" customFormat="1" ht="8.25" customHeight="1" thickTop="1">
      <c r="A3" s="12"/>
      <c r="B3" s="12"/>
      <c r="C3" s="13"/>
      <c r="D3" s="13"/>
      <c r="E3" s="13"/>
      <c r="F3" s="14"/>
      <c r="G3" s="14"/>
    </row>
    <row r="4" spans="1:31" s="5" customFormat="1">
      <c r="A4" s="4" t="s">
        <v>13</v>
      </c>
      <c r="B4" s="4"/>
      <c r="C4" s="4"/>
      <c r="D4" s="4"/>
      <c r="E4" s="4"/>
      <c r="F4" s="4"/>
      <c r="G4" s="4"/>
      <c r="H4" s="4"/>
      <c r="I4" s="4"/>
      <c r="J4" s="4"/>
      <c r="K4" s="4"/>
      <c r="L4" s="4"/>
      <c r="M4" s="4"/>
      <c r="N4" s="4"/>
      <c r="O4" s="4"/>
      <c r="P4" s="4"/>
      <c r="Q4" s="4"/>
      <c r="R4" s="4"/>
      <c r="S4" s="4"/>
      <c r="T4" s="4"/>
      <c r="U4" s="4"/>
      <c r="V4" s="4"/>
      <c r="W4" s="4"/>
      <c r="X4" s="4"/>
      <c r="Y4" s="4"/>
      <c r="Z4" s="4"/>
      <c r="AA4" s="4"/>
      <c r="AB4" s="4"/>
      <c r="AC4" s="4"/>
      <c r="AE4" s="20"/>
    </row>
    <row r="5" spans="1:31" ht="5.25" customHeight="1">
      <c r="B5" s="6"/>
      <c r="I5" s="7"/>
      <c r="AE5" s="20"/>
    </row>
    <row r="6" spans="1:31" s="3" customFormat="1" ht="12.75" customHeight="1">
      <c r="A6" s="1"/>
      <c r="B6" s="45">
        <v>1</v>
      </c>
      <c r="C6" s="45"/>
      <c r="D6" s="45"/>
      <c r="E6" s="45"/>
      <c r="F6" s="48">
        <v>2</v>
      </c>
      <c r="G6" s="48"/>
      <c r="H6" s="48"/>
      <c r="I6" s="48"/>
      <c r="J6" s="45">
        <v>3</v>
      </c>
      <c r="K6" s="45"/>
      <c r="L6" s="45"/>
      <c r="M6" s="45"/>
      <c r="N6" s="48">
        <v>4</v>
      </c>
      <c r="O6" s="48"/>
      <c r="P6" s="48"/>
      <c r="Q6" s="48"/>
      <c r="R6" s="45">
        <v>5</v>
      </c>
      <c r="S6" s="45"/>
      <c r="T6" s="45"/>
      <c r="U6" s="45"/>
      <c r="V6" s="48" t="s">
        <v>12</v>
      </c>
      <c r="W6" s="48"/>
      <c r="X6" s="48"/>
      <c r="Y6" s="48"/>
      <c r="Z6" s="45" t="s">
        <v>0</v>
      </c>
      <c r="AA6" s="45"/>
      <c r="AB6" s="45"/>
      <c r="AC6" s="45"/>
      <c r="AE6" s="24"/>
    </row>
    <row r="7" spans="1:31" s="3" customFormat="1" ht="3.95" customHeight="1">
      <c r="A7" s="1"/>
      <c r="AE7" s="24"/>
    </row>
    <row r="8" spans="1:31" s="3" customFormat="1" ht="11.25">
      <c r="A8" s="27"/>
      <c r="B8" s="27" t="s">
        <v>3</v>
      </c>
      <c r="C8" s="27" t="s">
        <v>4</v>
      </c>
      <c r="D8" s="27" t="s">
        <v>14</v>
      </c>
      <c r="E8" s="27" t="s">
        <v>5</v>
      </c>
      <c r="F8" s="27" t="s">
        <v>3</v>
      </c>
      <c r="G8" s="27" t="s">
        <v>4</v>
      </c>
      <c r="H8" s="27" t="s">
        <v>14</v>
      </c>
      <c r="I8" s="27" t="s">
        <v>5</v>
      </c>
      <c r="J8" s="27" t="s">
        <v>3</v>
      </c>
      <c r="K8" s="27" t="s">
        <v>4</v>
      </c>
      <c r="L8" s="27" t="s">
        <v>14</v>
      </c>
      <c r="M8" s="27" t="s">
        <v>5</v>
      </c>
      <c r="N8" s="27" t="s">
        <v>3</v>
      </c>
      <c r="O8" s="27" t="s">
        <v>4</v>
      </c>
      <c r="P8" s="27" t="s">
        <v>14</v>
      </c>
      <c r="Q8" s="27" t="s">
        <v>5</v>
      </c>
      <c r="R8" s="27" t="s">
        <v>3</v>
      </c>
      <c r="S8" s="27" t="s">
        <v>4</v>
      </c>
      <c r="T8" s="27" t="s">
        <v>14</v>
      </c>
      <c r="U8" s="27" t="s">
        <v>5</v>
      </c>
      <c r="V8" s="27" t="s">
        <v>3</v>
      </c>
      <c r="W8" s="27" t="s">
        <v>4</v>
      </c>
      <c r="X8" s="27" t="s">
        <v>14</v>
      </c>
      <c r="Y8" s="27" t="s">
        <v>5</v>
      </c>
      <c r="Z8" s="27" t="s">
        <v>3</v>
      </c>
      <c r="AA8" s="27" t="s">
        <v>4</v>
      </c>
      <c r="AB8" s="27" t="s">
        <v>14</v>
      </c>
      <c r="AC8" s="27" t="s">
        <v>5</v>
      </c>
      <c r="AE8" s="25"/>
    </row>
    <row r="9" spans="1:31" s="3" customFormat="1" ht="56.25">
      <c r="A9" s="29" t="s">
        <v>1</v>
      </c>
      <c r="B9" s="28" t="s">
        <v>6</v>
      </c>
      <c r="C9" s="28" t="s">
        <v>7</v>
      </c>
      <c r="D9" s="28" t="s">
        <v>15</v>
      </c>
      <c r="E9" s="28" t="s">
        <v>8</v>
      </c>
      <c r="F9" s="28" t="s">
        <v>6</v>
      </c>
      <c r="G9" s="28" t="s">
        <v>7</v>
      </c>
      <c r="H9" s="28" t="s">
        <v>15</v>
      </c>
      <c r="I9" s="28" t="s">
        <v>8</v>
      </c>
      <c r="J9" s="28" t="s">
        <v>6</v>
      </c>
      <c r="K9" s="28" t="s">
        <v>7</v>
      </c>
      <c r="L9" s="28" t="s">
        <v>15</v>
      </c>
      <c r="M9" s="28" t="s">
        <v>8</v>
      </c>
      <c r="N9" s="28" t="s">
        <v>6</v>
      </c>
      <c r="O9" s="28" t="s">
        <v>7</v>
      </c>
      <c r="P9" s="28" t="s">
        <v>15</v>
      </c>
      <c r="Q9" s="28" t="s">
        <v>8</v>
      </c>
      <c r="R9" s="28" t="s">
        <v>6</v>
      </c>
      <c r="S9" s="28" t="s">
        <v>7</v>
      </c>
      <c r="T9" s="28" t="s">
        <v>15</v>
      </c>
      <c r="U9" s="28" t="s">
        <v>8</v>
      </c>
      <c r="V9" s="28" t="s">
        <v>6</v>
      </c>
      <c r="W9" s="28" t="s">
        <v>7</v>
      </c>
      <c r="X9" s="28" t="s">
        <v>15</v>
      </c>
      <c r="Y9" s="28" t="s">
        <v>8</v>
      </c>
      <c r="Z9" s="28" t="s">
        <v>6</v>
      </c>
      <c r="AA9" s="28" t="s">
        <v>7</v>
      </c>
      <c r="AB9" s="28" t="s">
        <v>15</v>
      </c>
      <c r="AC9" s="28" t="s">
        <v>8</v>
      </c>
      <c r="AD9" s="11"/>
      <c r="AE9" s="26"/>
    </row>
    <row r="10" spans="1:31" ht="6.75" customHeight="1">
      <c r="A10" s="39"/>
      <c r="B10" s="30"/>
      <c r="C10" s="31"/>
      <c r="D10" s="31"/>
      <c r="E10" s="32"/>
      <c r="F10" s="35"/>
      <c r="G10" s="31"/>
      <c r="H10" s="31"/>
      <c r="I10" s="32"/>
      <c r="J10" s="35"/>
      <c r="K10" s="31"/>
      <c r="L10" s="31"/>
      <c r="M10" s="32"/>
      <c r="N10" s="35"/>
      <c r="O10" s="36"/>
      <c r="P10" s="36"/>
      <c r="Q10" s="37"/>
      <c r="R10" s="38"/>
      <c r="S10" s="36"/>
      <c r="T10" s="36"/>
      <c r="U10" s="37"/>
      <c r="V10" s="36"/>
      <c r="W10" s="36"/>
      <c r="X10" s="36"/>
      <c r="Y10" s="36"/>
      <c r="Z10" s="35" t="s">
        <v>2</v>
      </c>
      <c r="AA10" s="36"/>
      <c r="AB10" s="36"/>
      <c r="AC10" s="37"/>
      <c r="AE10" s="20"/>
    </row>
    <row r="11" spans="1:31">
      <c r="A11" s="40">
        <v>1990</v>
      </c>
      <c r="B11" s="33" t="s">
        <v>2</v>
      </c>
      <c r="C11" s="9">
        <v>66</v>
      </c>
      <c r="D11" s="8" t="s">
        <v>2</v>
      </c>
      <c r="E11" s="34" t="s">
        <v>2</v>
      </c>
      <c r="F11" s="33" t="s">
        <v>2</v>
      </c>
      <c r="G11" s="9">
        <v>326</v>
      </c>
      <c r="H11" s="8" t="s">
        <v>2</v>
      </c>
      <c r="I11" s="34" t="s">
        <v>2</v>
      </c>
      <c r="J11" s="33" t="s">
        <v>2</v>
      </c>
      <c r="K11" s="9">
        <v>698</v>
      </c>
      <c r="L11" s="8" t="s">
        <v>2</v>
      </c>
      <c r="M11" s="34" t="s">
        <v>2</v>
      </c>
      <c r="N11" s="33" t="s">
        <v>2</v>
      </c>
      <c r="O11" s="10">
        <v>725</v>
      </c>
      <c r="P11" s="8" t="s">
        <v>2</v>
      </c>
      <c r="Q11" s="34" t="s">
        <v>2</v>
      </c>
      <c r="R11" s="33" t="s">
        <v>2</v>
      </c>
      <c r="S11" s="10">
        <v>146</v>
      </c>
      <c r="T11" s="8" t="s">
        <v>2</v>
      </c>
      <c r="U11" s="34" t="s">
        <v>2</v>
      </c>
      <c r="V11" s="8"/>
      <c r="W11" s="8"/>
      <c r="X11" s="8"/>
      <c r="Y11" s="8"/>
      <c r="Z11" s="33"/>
      <c r="AA11" s="8" t="s">
        <v>2</v>
      </c>
      <c r="AB11" s="8" t="s">
        <v>2</v>
      </c>
      <c r="AC11" s="34" t="s">
        <v>2</v>
      </c>
      <c r="AE11" s="20"/>
    </row>
    <row r="12" spans="1:31" ht="4.1500000000000004" customHeight="1">
      <c r="A12" s="40"/>
      <c r="B12" s="33"/>
      <c r="C12" s="9"/>
      <c r="D12" s="8"/>
      <c r="E12" s="34"/>
      <c r="F12" s="33"/>
      <c r="G12" s="9"/>
      <c r="H12" s="8"/>
      <c r="I12" s="34"/>
      <c r="J12" s="33"/>
      <c r="K12" s="9"/>
      <c r="L12" s="8"/>
      <c r="M12" s="34"/>
      <c r="N12" s="33"/>
      <c r="O12" s="10"/>
      <c r="P12" s="8"/>
      <c r="Q12" s="34"/>
      <c r="R12" s="33"/>
      <c r="S12" s="10"/>
      <c r="T12" s="8"/>
      <c r="U12" s="34"/>
      <c r="V12" s="8"/>
      <c r="W12" s="8"/>
      <c r="X12" s="8"/>
      <c r="Y12" s="8"/>
      <c r="Z12" s="33" t="s">
        <v>2</v>
      </c>
      <c r="AA12" s="8"/>
      <c r="AB12" s="8"/>
      <c r="AC12" s="34"/>
      <c r="AE12" s="20"/>
    </row>
    <row r="13" spans="1:31">
      <c r="A13" s="40">
        <v>2000</v>
      </c>
      <c r="B13" s="33" t="s">
        <v>2</v>
      </c>
      <c r="C13" s="9">
        <v>351</v>
      </c>
      <c r="D13" s="8" t="s">
        <v>2</v>
      </c>
      <c r="E13" s="34" t="s">
        <v>2</v>
      </c>
      <c r="F13" s="33" t="s">
        <v>2</v>
      </c>
      <c r="G13" s="9">
        <v>1424</v>
      </c>
      <c r="H13" s="8" t="s">
        <v>2</v>
      </c>
      <c r="I13" s="34" t="s">
        <v>2</v>
      </c>
      <c r="J13" s="33" t="s">
        <v>2</v>
      </c>
      <c r="K13" s="9">
        <v>2367</v>
      </c>
      <c r="L13" s="8" t="s">
        <v>2</v>
      </c>
      <c r="M13" s="34" t="s">
        <v>2</v>
      </c>
      <c r="N13" s="33" t="s">
        <v>2</v>
      </c>
      <c r="O13" s="10">
        <v>1710</v>
      </c>
      <c r="P13" s="8" t="s">
        <v>2</v>
      </c>
      <c r="Q13" s="34" t="s">
        <v>2</v>
      </c>
      <c r="R13" s="33" t="s">
        <v>2</v>
      </c>
      <c r="S13" s="10">
        <v>204</v>
      </c>
      <c r="T13" s="8" t="s">
        <v>2</v>
      </c>
      <c r="U13" s="34" t="s">
        <v>2</v>
      </c>
      <c r="V13" s="8"/>
      <c r="W13" s="8"/>
      <c r="X13" s="8"/>
      <c r="Y13" s="8"/>
      <c r="Z13" s="33" t="s">
        <v>2</v>
      </c>
      <c r="AA13" s="8" t="s">
        <v>2</v>
      </c>
      <c r="AB13" s="8" t="s">
        <v>2</v>
      </c>
      <c r="AC13" s="34" t="s">
        <v>2</v>
      </c>
      <c r="AE13" s="20"/>
    </row>
    <row r="14" spans="1:31">
      <c r="A14" s="40">
        <v>2001</v>
      </c>
      <c r="B14" s="33" t="s">
        <v>2</v>
      </c>
      <c r="C14" s="9">
        <v>360</v>
      </c>
      <c r="D14" s="8" t="s">
        <v>2</v>
      </c>
      <c r="E14" s="34" t="s">
        <v>2</v>
      </c>
      <c r="F14" s="33" t="s">
        <v>2</v>
      </c>
      <c r="G14" s="9">
        <v>1540</v>
      </c>
      <c r="H14" s="8" t="s">
        <v>2</v>
      </c>
      <c r="I14" s="34" t="s">
        <v>2</v>
      </c>
      <c r="J14" s="33" t="s">
        <v>2</v>
      </c>
      <c r="K14" s="9">
        <v>2482</v>
      </c>
      <c r="L14" s="8" t="s">
        <v>2</v>
      </c>
      <c r="M14" s="34" t="s">
        <v>2</v>
      </c>
      <c r="N14" s="33" t="s">
        <v>2</v>
      </c>
      <c r="O14" s="10">
        <v>1770</v>
      </c>
      <c r="P14" s="8" t="s">
        <v>2</v>
      </c>
      <c r="Q14" s="34" t="s">
        <v>2</v>
      </c>
      <c r="R14" s="33" t="s">
        <v>2</v>
      </c>
      <c r="S14" s="10">
        <v>213</v>
      </c>
      <c r="T14" s="8" t="s">
        <v>2</v>
      </c>
      <c r="U14" s="34" t="s">
        <v>2</v>
      </c>
      <c r="V14" s="8"/>
      <c r="W14" s="8"/>
      <c r="X14" s="8"/>
      <c r="Y14" s="8"/>
      <c r="Z14" s="33" t="s">
        <v>2</v>
      </c>
      <c r="AA14" s="8" t="s">
        <v>2</v>
      </c>
      <c r="AB14" s="8" t="s">
        <v>2</v>
      </c>
      <c r="AC14" s="34" t="s">
        <v>2</v>
      </c>
      <c r="AE14" s="20"/>
    </row>
    <row r="15" spans="1:31">
      <c r="A15" s="40">
        <v>2002</v>
      </c>
      <c r="B15" s="33" t="s">
        <v>2</v>
      </c>
      <c r="C15" s="9">
        <v>360</v>
      </c>
      <c r="D15" s="8" t="s">
        <v>2</v>
      </c>
      <c r="E15" s="34" t="s">
        <v>2</v>
      </c>
      <c r="F15" s="33" t="s">
        <v>2</v>
      </c>
      <c r="G15" s="9">
        <v>1585</v>
      </c>
      <c r="H15" s="8" t="s">
        <v>2</v>
      </c>
      <c r="I15" s="34" t="s">
        <v>2</v>
      </c>
      <c r="J15" s="33" t="s">
        <v>2</v>
      </c>
      <c r="K15" s="9">
        <v>2574</v>
      </c>
      <c r="L15" s="8" t="s">
        <v>2</v>
      </c>
      <c r="M15" s="34" t="s">
        <v>2</v>
      </c>
      <c r="N15" s="33" t="s">
        <v>2</v>
      </c>
      <c r="O15" s="10">
        <v>1820</v>
      </c>
      <c r="P15" s="8" t="s">
        <v>2</v>
      </c>
      <c r="Q15" s="34" t="s">
        <v>2</v>
      </c>
      <c r="R15" s="33" t="s">
        <v>2</v>
      </c>
      <c r="S15" s="10">
        <v>237</v>
      </c>
      <c r="T15" s="8" t="s">
        <v>2</v>
      </c>
      <c r="U15" s="34" t="s">
        <v>2</v>
      </c>
      <c r="V15" s="8"/>
      <c r="W15" s="8"/>
      <c r="X15" s="8"/>
      <c r="Y15" s="8"/>
      <c r="Z15" s="33" t="s">
        <v>2</v>
      </c>
      <c r="AA15" s="8" t="s">
        <v>2</v>
      </c>
      <c r="AB15" s="8" t="s">
        <v>2</v>
      </c>
      <c r="AC15" s="34" t="s">
        <v>2</v>
      </c>
      <c r="AE15" s="20"/>
    </row>
    <row r="16" spans="1:31">
      <c r="A16" s="40">
        <v>2003</v>
      </c>
      <c r="B16" s="33" t="s">
        <v>2</v>
      </c>
      <c r="C16" s="9">
        <v>360</v>
      </c>
      <c r="D16" s="8" t="s">
        <v>2</v>
      </c>
      <c r="E16" s="34" t="s">
        <v>2</v>
      </c>
      <c r="F16" s="33" t="s">
        <v>2</v>
      </c>
      <c r="G16" s="9">
        <v>1722</v>
      </c>
      <c r="H16" s="8" t="s">
        <v>2</v>
      </c>
      <c r="I16" s="34" t="s">
        <v>2</v>
      </c>
      <c r="J16" s="33" t="s">
        <v>2</v>
      </c>
      <c r="K16" s="9">
        <v>2692</v>
      </c>
      <c r="L16" s="8" t="s">
        <v>2</v>
      </c>
      <c r="M16" s="34" t="s">
        <v>2</v>
      </c>
      <c r="N16" s="33" t="s">
        <v>2</v>
      </c>
      <c r="O16" s="10">
        <v>1937</v>
      </c>
      <c r="P16" s="8" t="s">
        <v>2</v>
      </c>
      <c r="Q16" s="34" t="s">
        <v>2</v>
      </c>
      <c r="R16" s="33" t="s">
        <v>2</v>
      </c>
      <c r="S16" s="10">
        <v>251</v>
      </c>
      <c r="T16" s="8" t="s">
        <v>2</v>
      </c>
      <c r="U16" s="34" t="s">
        <v>2</v>
      </c>
      <c r="V16" s="8"/>
      <c r="W16" s="8"/>
      <c r="X16" s="8"/>
      <c r="Y16" s="8"/>
      <c r="Z16" s="33" t="s">
        <v>2</v>
      </c>
      <c r="AA16" s="8" t="s">
        <v>2</v>
      </c>
      <c r="AB16" s="8" t="s">
        <v>2</v>
      </c>
      <c r="AC16" s="34" t="s">
        <v>2</v>
      </c>
      <c r="AE16" s="20"/>
    </row>
    <row r="17" spans="1:31">
      <c r="A17" s="40">
        <v>2004</v>
      </c>
      <c r="B17" s="33" t="s">
        <v>2</v>
      </c>
      <c r="C17" s="9">
        <v>360</v>
      </c>
      <c r="D17" s="8" t="s">
        <v>2</v>
      </c>
      <c r="E17" s="34" t="s">
        <v>2</v>
      </c>
      <c r="F17" s="33" t="s">
        <v>2</v>
      </c>
      <c r="G17" s="9">
        <v>1759</v>
      </c>
      <c r="H17" s="8" t="s">
        <v>2</v>
      </c>
      <c r="I17" s="34" t="s">
        <v>2</v>
      </c>
      <c r="J17" s="33" t="s">
        <v>2</v>
      </c>
      <c r="K17" s="9">
        <v>2740</v>
      </c>
      <c r="L17" s="8" t="s">
        <v>2</v>
      </c>
      <c r="M17" s="34" t="s">
        <v>2</v>
      </c>
      <c r="N17" s="33" t="s">
        <v>2</v>
      </c>
      <c r="O17" s="10">
        <v>1983</v>
      </c>
      <c r="P17" s="8" t="s">
        <v>2</v>
      </c>
      <c r="Q17" s="34" t="s">
        <v>2</v>
      </c>
      <c r="R17" s="33" t="s">
        <v>2</v>
      </c>
      <c r="S17" s="10">
        <v>265</v>
      </c>
      <c r="T17" s="8" t="s">
        <v>2</v>
      </c>
      <c r="U17" s="34" t="s">
        <v>2</v>
      </c>
      <c r="V17" s="8"/>
      <c r="W17" s="8"/>
      <c r="X17" s="8"/>
      <c r="Y17" s="8"/>
      <c r="Z17" s="33" t="s">
        <v>2</v>
      </c>
      <c r="AA17" s="8" t="s">
        <v>2</v>
      </c>
      <c r="AB17" s="8" t="s">
        <v>2</v>
      </c>
      <c r="AC17" s="34" t="s">
        <v>2</v>
      </c>
      <c r="AE17" s="20"/>
    </row>
    <row r="18" spans="1:31">
      <c r="A18" s="40">
        <v>2005</v>
      </c>
      <c r="B18" s="33" t="s">
        <v>2</v>
      </c>
      <c r="C18" s="9">
        <v>360</v>
      </c>
      <c r="D18" s="8" t="s">
        <v>2</v>
      </c>
      <c r="E18" s="34" t="s">
        <v>2</v>
      </c>
      <c r="F18" s="33" t="s">
        <v>2</v>
      </c>
      <c r="G18" s="9">
        <v>1895</v>
      </c>
      <c r="H18" s="8" t="s">
        <v>2</v>
      </c>
      <c r="I18" s="34" t="s">
        <v>2</v>
      </c>
      <c r="J18" s="33" t="s">
        <v>2</v>
      </c>
      <c r="K18" s="9">
        <v>2850</v>
      </c>
      <c r="L18" s="8" t="s">
        <v>2</v>
      </c>
      <c r="M18" s="34" t="s">
        <v>2</v>
      </c>
      <c r="N18" s="33" t="s">
        <v>2</v>
      </c>
      <c r="O18" s="10">
        <v>2181</v>
      </c>
      <c r="P18" s="8" t="s">
        <v>2</v>
      </c>
      <c r="Q18" s="34" t="s">
        <v>2</v>
      </c>
      <c r="R18" s="33" t="s">
        <v>2</v>
      </c>
      <c r="S18" s="10">
        <v>279</v>
      </c>
      <c r="T18" s="8" t="s">
        <v>2</v>
      </c>
      <c r="U18" s="34" t="s">
        <v>2</v>
      </c>
      <c r="V18" s="8"/>
      <c r="W18" s="8"/>
      <c r="X18" s="8"/>
      <c r="Y18" s="8"/>
      <c r="Z18" s="33" t="s">
        <v>2</v>
      </c>
      <c r="AA18" s="8" t="s">
        <v>2</v>
      </c>
      <c r="AB18" s="8" t="s">
        <v>2</v>
      </c>
      <c r="AC18" s="34" t="s">
        <v>2</v>
      </c>
      <c r="AE18" s="20"/>
    </row>
    <row r="19" spans="1:31">
      <c r="A19" s="40">
        <v>2006</v>
      </c>
      <c r="B19" s="33" t="s">
        <v>2</v>
      </c>
      <c r="C19" s="9">
        <v>388</v>
      </c>
      <c r="D19" s="8" t="s">
        <v>2</v>
      </c>
      <c r="E19" s="34" t="s">
        <v>2</v>
      </c>
      <c r="F19" s="33" t="s">
        <v>2</v>
      </c>
      <c r="G19" s="9">
        <v>1979</v>
      </c>
      <c r="H19" s="8" t="s">
        <v>2</v>
      </c>
      <c r="I19" s="34" t="s">
        <v>2</v>
      </c>
      <c r="J19" s="33" t="s">
        <v>2</v>
      </c>
      <c r="K19" s="9">
        <v>2954</v>
      </c>
      <c r="L19" s="8" t="s">
        <v>2</v>
      </c>
      <c r="M19" s="34" t="s">
        <v>2</v>
      </c>
      <c r="N19" s="33" t="s">
        <v>2</v>
      </c>
      <c r="O19" s="10">
        <v>2361</v>
      </c>
      <c r="P19" s="8" t="s">
        <v>2</v>
      </c>
      <c r="Q19" s="34" t="s">
        <v>2</v>
      </c>
      <c r="R19" s="33" t="s">
        <v>2</v>
      </c>
      <c r="S19" s="10">
        <v>305</v>
      </c>
      <c r="T19" s="8" t="s">
        <v>2</v>
      </c>
      <c r="U19" s="8" t="s">
        <v>2</v>
      </c>
      <c r="V19" s="33" t="s">
        <v>2</v>
      </c>
      <c r="W19" s="8" t="s">
        <v>2</v>
      </c>
      <c r="X19" s="8" t="s">
        <v>2</v>
      </c>
      <c r="Y19" s="34" t="s">
        <v>2</v>
      </c>
      <c r="Z19" s="33" t="s">
        <v>2</v>
      </c>
      <c r="AA19" s="8" t="s">
        <v>2</v>
      </c>
      <c r="AB19" s="8" t="s">
        <v>2</v>
      </c>
      <c r="AC19" s="34" t="s">
        <v>2</v>
      </c>
      <c r="AE19" s="20"/>
    </row>
    <row r="20" spans="1:31">
      <c r="A20" s="40">
        <v>2007</v>
      </c>
      <c r="B20" s="33" t="s">
        <v>2</v>
      </c>
      <c r="C20" s="9">
        <v>407</v>
      </c>
      <c r="D20" s="8" t="s">
        <v>2</v>
      </c>
      <c r="E20" s="34" t="s">
        <v>2</v>
      </c>
      <c r="F20" s="33" t="s">
        <v>2</v>
      </c>
      <c r="G20" s="9">
        <v>2121</v>
      </c>
      <c r="H20" s="8" t="s">
        <v>2</v>
      </c>
      <c r="I20" s="34" t="s">
        <v>2</v>
      </c>
      <c r="J20" s="33" t="s">
        <v>2</v>
      </c>
      <c r="K20" s="9">
        <v>3209</v>
      </c>
      <c r="L20" s="8" t="s">
        <v>2</v>
      </c>
      <c r="M20" s="34" t="s">
        <v>2</v>
      </c>
      <c r="N20" s="33" t="s">
        <v>2</v>
      </c>
      <c r="O20" s="10">
        <v>2539</v>
      </c>
      <c r="P20" s="8" t="s">
        <v>2</v>
      </c>
      <c r="Q20" s="34" t="s">
        <v>2</v>
      </c>
      <c r="R20" s="33" t="s">
        <v>2</v>
      </c>
      <c r="S20" s="10">
        <v>382</v>
      </c>
      <c r="T20" s="8" t="s">
        <v>2</v>
      </c>
      <c r="U20" s="8" t="s">
        <v>2</v>
      </c>
      <c r="V20" s="33" t="s">
        <v>2</v>
      </c>
      <c r="W20" s="8" t="s">
        <v>2</v>
      </c>
      <c r="X20" s="8" t="s">
        <v>2</v>
      </c>
      <c r="Y20" s="34" t="s">
        <v>2</v>
      </c>
      <c r="Z20" s="33" t="s">
        <v>2</v>
      </c>
      <c r="AA20" s="8" t="s">
        <v>2</v>
      </c>
      <c r="AB20" s="8" t="s">
        <v>2</v>
      </c>
      <c r="AC20" s="34" t="s">
        <v>2</v>
      </c>
      <c r="AE20" s="20"/>
    </row>
    <row r="21" spans="1:31">
      <c r="A21" s="40">
        <v>2008</v>
      </c>
      <c r="B21" s="33" t="s">
        <v>2</v>
      </c>
      <c r="C21" s="9">
        <v>407</v>
      </c>
      <c r="D21" s="8" t="s">
        <v>2</v>
      </c>
      <c r="E21" s="34" t="s">
        <v>2</v>
      </c>
      <c r="F21" s="33" t="s">
        <v>2</v>
      </c>
      <c r="G21" s="9">
        <v>2121</v>
      </c>
      <c r="H21" s="8">
        <v>26</v>
      </c>
      <c r="I21" s="34" t="s">
        <v>2</v>
      </c>
      <c r="J21" s="33" t="s">
        <v>2</v>
      </c>
      <c r="K21" s="9">
        <v>3209</v>
      </c>
      <c r="L21" s="8">
        <v>6</v>
      </c>
      <c r="M21" s="34" t="s">
        <v>2</v>
      </c>
      <c r="N21" s="33" t="s">
        <v>2</v>
      </c>
      <c r="O21" s="10">
        <v>2539</v>
      </c>
      <c r="P21" s="8" t="s">
        <v>2</v>
      </c>
      <c r="Q21" s="34" t="s">
        <v>2</v>
      </c>
      <c r="R21" s="33" t="s">
        <v>2</v>
      </c>
      <c r="S21" s="10">
        <v>382</v>
      </c>
      <c r="T21" s="8" t="s">
        <v>2</v>
      </c>
      <c r="U21" s="8" t="s">
        <v>2</v>
      </c>
      <c r="V21" s="33" t="s">
        <v>2</v>
      </c>
      <c r="W21" s="8" t="s">
        <v>2</v>
      </c>
      <c r="X21" s="8" t="s">
        <v>2</v>
      </c>
      <c r="Y21" s="34" t="s">
        <v>2</v>
      </c>
      <c r="Z21" s="33" t="s">
        <v>2</v>
      </c>
      <c r="AA21" s="8" t="s">
        <v>2</v>
      </c>
      <c r="AB21" s="8">
        <f t="shared" ref="AB21:AB32" si="0">SUM(D21,H21,L21,P21,T21)</f>
        <v>32</v>
      </c>
      <c r="AC21" s="34" t="s">
        <v>2</v>
      </c>
      <c r="AE21" s="20"/>
    </row>
    <row r="22" spans="1:31">
      <c r="A22" s="40" t="s">
        <v>9</v>
      </c>
      <c r="B22" s="33" t="s">
        <v>2</v>
      </c>
      <c r="C22" s="9">
        <v>399</v>
      </c>
      <c r="D22" s="8" t="s">
        <v>2</v>
      </c>
      <c r="E22" s="34" t="s">
        <v>2</v>
      </c>
      <c r="F22" s="33" t="s">
        <v>2</v>
      </c>
      <c r="G22" s="9">
        <v>2073</v>
      </c>
      <c r="H22" s="8">
        <v>75</v>
      </c>
      <c r="I22" s="34" t="s">
        <v>2</v>
      </c>
      <c r="J22" s="33" t="s">
        <v>2</v>
      </c>
      <c r="K22" s="9">
        <v>3069</v>
      </c>
      <c r="L22" s="8">
        <v>19</v>
      </c>
      <c r="M22" s="34" t="s">
        <v>2</v>
      </c>
      <c r="N22" s="33" t="s">
        <v>2</v>
      </c>
      <c r="O22" s="10">
        <v>2439</v>
      </c>
      <c r="P22" s="8" t="s">
        <v>2</v>
      </c>
      <c r="Q22" s="34" t="s">
        <v>2</v>
      </c>
      <c r="R22" s="33" t="s">
        <v>2</v>
      </c>
      <c r="S22" s="10">
        <v>320</v>
      </c>
      <c r="T22" s="8" t="s">
        <v>2</v>
      </c>
      <c r="U22" s="8" t="s">
        <v>2</v>
      </c>
      <c r="V22" s="33" t="s">
        <v>2</v>
      </c>
      <c r="W22" s="8" t="s">
        <v>2</v>
      </c>
      <c r="X22" s="8" t="s">
        <v>2</v>
      </c>
      <c r="Y22" s="34" t="s">
        <v>2</v>
      </c>
      <c r="Z22" s="33" t="s">
        <v>2</v>
      </c>
      <c r="AA22" s="10">
        <f t="shared" ref="AA22:AA32" si="1">SUM(C22,G22,K22,O22,S22)</f>
        <v>8300</v>
      </c>
      <c r="AB22" s="8">
        <f t="shared" si="0"/>
        <v>94</v>
      </c>
      <c r="AC22" s="34" t="s">
        <v>2</v>
      </c>
      <c r="AE22" s="20"/>
    </row>
    <row r="23" spans="1:31">
      <c r="A23" s="40">
        <v>2010</v>
      </c>
      <c r="B23" s="33" t="s">
        <v>2</v>
      </c>
      <c r="C23" s="9">
        <v>413</v>
      </c>
      <c r="D23" s="8" t="s">
        <v>2</v>
      </c>
      <c r="E23" s="8" t="s">
        <v>2</v>
      </c>
      <c r="F23" s="33" t="s">
        <v>2</v>
      </c>
      <c r="G23" s="9">
        <v>2111</v>
      </c>
      <c r="H23" s="8">
        <v>131</v>
      </c>
      <c r="I23" s="8" t="s">
        <v>2</v>
      </c>
      <c r="J23" s="33" t="s">
        <v>2</v>
      </c>
      <c r="K23" s="9">
        <v>3053</v>
      </c>
      <c r="L23" s="8">
        <v>31</v>
      </c>
      <c r="M23" s="34" t="s">
        <v>2</v>
      </c>
      <c r="N23" s="33" t="s">
        <v>2</v>
      </c>
      <c r="O23" s="10">
        <v>2454</v>
      </c>
      <c r="P23" s="8">
        <v>9</v>
      </c>
      <c r="Q23" s="8" t="s">
        <v>2</v>
      </c>
      <c r="R23" s="33" t="s">
        <v>2</v>
      </c>
      <c r="S23" s="10">
        <v>329</v>
      </c>
      <c r="T23" s="8" t="s">
        <v>2</v>
      </c>
      <c r="U23" s="8" t="s">
        <v>2</v>
      </c>
      <c r="V23" s="33" t="s">
        <v>2</v>
      </c>
      <c r="W23" s="8" t="s">
        <v>2</v>
      </c>
      <c r="X23" s="8" t="s">
        <v>2</v>
      </c>
      <c r="Y23" s="34" t="s">
        <v>2</v>
      </c>
      <c r="Z23" s="33" t="s">
        <v>2</v>
      </c>
      <c r="AA23" s="10">
        <f t="shared" si="1"/>
        <v>8360</v>
      </c>
      <c r="AB23" s="8">
        <f t="shared" si="0"/>
        <v>171</v>
      </c>
      <c r="AC23" s="34" t="s">
        <v>2</v>
      </c>
      <c r="AE23" s="20"/>
    </row>
    <row r="24" spans="1:31">
      <c r="A24" s="40">
        <v>2011</v>
      </c>
      <c r="B24" s="33" t="s">
        <v>2</v>
      </c>
      <c r="C24" s="9">
        <v>423</v>
      </c>
      <c r="D24" s="8" t="s">
        <v>2</v>
      </c>
      <c r="E24" s="8" t="s">
        <v>2</v>
      </c>
      <c r="F24" s="33" t="s">
        <v>2</v>
      </c>
      <c r="G24" s="9">
        <v>2144</v>
      </c>
      <c r="H24" s="8">
        <v>182</v>
      </c>
      <c r="I24" s="8" t="s">
        <v>2</v>
      </c>
      <c r="J24" s="33" t="s">
        <v>2</v>
      </c>
      <c r="K24" s="9">
        <v>3118</v>
      </c>
      <c r="L24" s="8">
        <v>48</v>
      </c>
      <c r="M24" s="34" t="s">
        <v>2</v>
      </c>
      <c r="N24" s="33" t="s">
        <v>2</v>
      </c>
      <c r="O24" s="10">
        <v>2468</v>
      </c>
      <c r="P24" s="8">
        <v>9</v>
      </c>
      <c r="Q24" s="8" t="s">
        <v>2</v>
      </c>
      <c r="R24" s="33" t="s">
        <v>2</v>
      </c>
      <c r="S24" s="10">
        <v>336</v>
      </c>
      <c r="T24" s="8" t="s">
        <v>2</v>
      </c>
      <c r="U24" s="8" t="s">
        <v>2</v>
      </c>
      <c r="V24" s="33" t="s">
        <v>2</v>
      </c>
      <c r="W24" s="8" t="s">
        <v>2</v>
      </c>
      <c r="X24" s="8" t="s">
        <v>2</v>
      </c>
      <c r="Y24" s="34" t="s">
        <v>2</v>
      </c>
      <c r="Z24" s="33" t="s">
        <v>2</v>
      </c>
      <c r="AA24" s="10">
        <f t="shared" si="1"/>
        <v>8489</v>
      </c>
      <c r="AB24" s="8">
        <f t="shared" si="0"/>
        <v>239</v>
      </c>
      <c r="AC24" s="34" t="s">
        <v>2</v>
      </c>
      <c r="AE24" s="20"/>
    </row>
    <row r="25" spans="1:31">
      <c r="A25" s="40">
        <v>2012</v>
      </c>
      <c r="B25" s="33" t="s">
        <v>2</v>
      </c>
      <c r="C25" s="9">
        <v>419</v>
      </c>
      <c r="D25" s="8" t="s">
        <v>2</v>
      </c>
      <c r="E25" s="34">
        <v>47</v>
      </c>
      <c r="F25" s="33" t="s">
        <v>2</v>
      </c>
      <c r="G25" s="9">
        <v>2148</v>
      </c>
      <c r="H25" s="8">
        <v>278</v>
      </c>
      <c r="I25" s="8" t="s">
        <v>2</v>
      </c>
      <c r="J25" s="33" t="s">
        <v>2</v>
      </c>
      <c r="K25" s="9">
        <v>3094</v>
      </c>
      <c r="L25" s="8">
        <v>59</v>
      </c>
      <c r="M25" s="34" t="s">
        <v>2</v>
      </c>
      <c r="N25" s="33" t="s">
        <v>2</v>
      </c>
      <c r="O25" s="10">
        <v>2455</v>
      </c>
      <c r="P25" s="8">
        <v>9</v>
      </c>
      <c r="Q25" s="8" t="s">
        <v>2</v>
      </c>
      <c r="R25" s="33" t="s">
        <v>2</v>
      </c>
      <c r="S25" s="10">
        <v>324</v>
      </c>
      <c r="T25" s="8" t="s">
        <v>2</v>
      </c>
      <c r="U25" s="8" t="s">
        <v>2</v>
      </c>
      <c r="V25" s="33" t="s">
        <v>2</v>
      </c>
      <c r="W25" s="8" t="s">
        <v>2</v>
      </c>
      <c r="X25" s="8" t="s">
        <v>2</v>
      </c>
      <c r="Y25" s="34" t="s">
        <v>2</v>
      </c>
      <c r="Z25" s="33" t="s">
        <v>2</v>
      </c>
      <c r="AA25" s="10">
        <f t="shared" si="1"/>
        <v>8440</v>
      </c>
      <c r="AB25" s="8">
        <f t="shared" si="0"/>
        <v>346</v>
      </c>
      <c r="AC25" s="34">
        <f>SUM(E25,I25,M25,Q25,U25)</f>
        <v>47</v>
      </c>
      <c r="AE25" s="20"/>
    </row>
    <row r="26" spans="1:31">
      <c r="A26" s="40">
        <v>2013</v>
      </c>
      <c r="B26" s="33" t="s">
        <v>2</v>
      </c>
      <c r="C26" s="9">
        <v>423</v>
      </c>
      <c r="D26" s="8" t="s">
        <v>2</v>
      </c>
      <c r="E26" s="34">
        <v>47</v>
      </c>
      <c r="F26" s="33" t="s">
        <v>2</v>
      </c>
      <c r="G26" s="9">
        <v>2163</v>
      </c>
      <c r="H26" s="8">
        <v>335</v>
      </c>
      <c r="I26" s="8" t="s">
        <v>2</v>
      </c>
      <c r="J26" s="33" t="s">
        <v>2</v>
      </c>
      <c r="K26" s="9">
        <v>3180</v>
      </c>
      <c r="L26" s="8">
        <v>78</v>
      </c>
      <c r="M26" s="34" t="s">
        <v>2</v>
      </c>
      <c r="N26" s="33" t="s">
        <v>2</v>
      </c>
      <c r="O26" s="10">
        <v>2495</v>
      </c>
      <c r="P26" s="8">
        <v>9</v>
      </c>
      <c r="Q26" s="8" t="s">
        <v>2</v>
      </c>
      <c r="R26" s="33" t="s">
        <v>2</v>
      </c>
      <c r="S26" s="10">
        <v>326</v>
      </c>
      <c r="T26" s="8" t="s">
        <v>2</v>
      </c>
      <c r="U26" s="8" t="s">
        <v>2</v>
      </c>
      <c r="V26" s="33" t="s">
        <v>2</v>
      </c>
      <c r="W26" s="8" t="s">
        <v>2</v>
      </c>
      <c r="X26" s="8" t="s">
        <v>2</v>
      </c>
      <c r="Y26" s="34" t="s">
        <v>2</v>
      </c>
      <c r="Z26" s="33" t="s">
        <v>2</v>
      </c>
      <c r="AA26" s="10">
        <f t="shared" si="1"/>
        <v>8587</v>
      </c>
      <c r="AB26" s="8">
        <f t="shared" si="0"/>
        <v>422</v>
      </c>
      <c r="AC26" s="34">
        <f>SUM(E26,I26,M26,Q26,U26)</f>
        <v>47</v>
      </c>
      <c r="AE26" s="20"/>
    </row>
    <row r="27" spans="1:31">
      <c r="A27" s="40">
        <v>2014</v>
      </c>
      <c r="B27" s="33" t="s">
        <v>2</v>
      </c>
      <c r="C27" s="9">
        <v>431</v>
      </c>
      <c r="D27" s="8" t="s">
        <v>2</v>
      </c>
      <c r="E27" s="34">
        <v>189</v>
      </c>
      <c r="F27" s="33" t="s">
        <v>2</v>
      </c>
      <c r="G27" s="9">
        <v>2185</v>
      </c>
      <c r="H27" s="8">
        <v>347</v>
      </c>
      <c r="I27" s="8" t="s">
        <v>2</v>
      </c>
      <c r="J27" s="33" t="s">
        <v>2</v>
      </c>
      <c r="K27" s="9">
        <v>3206</v>
      </c>
      <c r="L27" s="8">
        <v>78</v>
      </c>
      <c r="M27" s="34" t="s">
        <v>2</v>
      </c>
      <c r="N27" s="33" t="s">
        <v>2</v>
      </c>
      <c r="O27" s="10">
        <v>2511</v>
      </c>
      <c r="P27" s="8">
        <v>9</v>
      </c>
      <c r="Q27" s="8" t="s">
        <v>2</v>
      </c>
      <c r="R27" s="33" t="s">
        <v>2</v>
      </c>
      <c r="S27" s="10">
        <v>327</v>
      </c>
      <c r="T27" s="8" t="s">
        <v>2</v>
      </c>
      <c r="U27" s="8" t="s">
        <v>2</v>
      </c>
      <c r="V27" s="33" t="s">
        <v>2</v>
      </c>
      <c r="W27" s="8" t="s">
        <v>2</v>
      </c>
      <c r="X27" s="8" t="s">
        <v>2</v>
      </c>
      <c r="Y27" s="34" t="s">
        <v>2</v>
      </c>
      <c r="Z27" s="33" t="s">
        <v>2</v>
      </c>
      <c r="AA27" s="10">
        <f t="shared" si="1"/>
        <v>8660</v>
      </c>
      <c r="AB27" s="8">
        <f t="shared" si="0"/>
        <v>434</v>
      </c>
      <c r="AC27" s="34">
        <f>SUM(E27,I27,M27,Q27,U27)</f>
        <v>189</v>
      </c>
      <c r="AE27" s="20"/>
    </row>
    <row r="28" spans="1:31">
      <c r="A28" s="40">
        <v>2015</v>
      </c>
      <c r="B28" s="33" t="s">
        <v>2</v>
      </c>
      <c r="C28" s="9">
        <v>409</v>
      </c>
      <c r="D28" s="8" t="s">
        <v>2</v>
      </c>
      <c r="E28" s="34">
        <v>189</v>
      </c>
      <c r="F28" s="33" t="s">
        <v>2</v>
      </c>
      <c r="G28" s="9">
        <v>2211</v>
      </c>
      <c r="H28" s="8">
        <v>365</v>
      </c>
      <c r="I28" s="8" t="s">
        <v>2</v>
      </c>
      <c r="J28" s="33" t="s">
        <v>2</v>
      </c>
      <c r="K28" s="9">
        <v>3136</v>
      </c>
      <c r="L28" s="8">
        <v>81</v>
      </c>
      <c r="M28" s="34" t="s">
        <v>2</v>
      </c>
      <c r="N28" s="33" t="s">
        <v>2</v>
      </c>
      <c r="O28" s="10">
        <v>2497</v>
      </c>
      <c r="P28" s="8">
        <v>9</v>
      </c>
      <c r="Q28" s="8" t="s">
        <v>2</v>
      </c>
      <c r="R28" s="33" t="s">
        <v>2</v>
      </c>
      <c r="S28" s="10">
        <v>320</v>
      </c>
      <c r="T28" s="8" t="s">
        <v>2</v>
      </c>
      <c r="U28" s="8" t="s">
        <v>2</v>
      </c>
      <c r="V28" s="33" t="s">
        <v>2</v>
      </c>
      <c r="W28" s="8" t="s">
        <v>2</v>
      </c>
      <c r="X28" s="8" t="s">
        <v>2</v>
      </c>
      <c r="Y28" s="34" t="s">
        <v>2</v>
      </c>
      <c r="Z28" s="33" t="s">
        <v>2</v>
      </c>
      <c r="AA28" s="10">
        <f t="shared" si="1"/>
        <v>8573</v>
      </c>
      <c r="AB28" s="8">
        <f t="shared" si="0"/>
        <v>455</v>
      </c>
      <c r="AC28" s="34">
        <f>SUM(E28,I28,N28,M28,N28,Q28,U28)</f>
        <v>189</v>
      </c>
      <c r="AE28" s="20"/>
    </row>
    <row r="29" spans="1:31">
      <c r="A29" s="40">
        <v>2016</v>
      </c>
      <c r="B29" s="33" t="s">
        <v>2</v>
      </c>
      <c r="C29" s="9">
        <v>399</v>
      </c>
      <c r="D29" s="8" t="s">
        <v>2</v>
      </c>
      <c r="E29" s="34">
        <v>330</v>
      </c>
      <c r="F29" s="33" t="s">
        <v>2</v>
      </c>
      <c r="G29" s="9">
        <v>2194</v>
      </c>
      <c r="H29" s="8">
        <v>421</v>
      </c>
      <c r="I29" s="8" t="s">
        <v>2</v>
      </c>
      <c r="J29" s="33" t="s">
        <v>2</v>
      </c>
      <c r="K29" s="9">
        <v>3103</v>
      </c>
      <c r="L29" s="8">
        <v>93</v>
      </c>
      <c r="M29" s="34" t="s">
        <v>2</v>
      </c>
      <c r="N29" s="33" t="s">
        <v>2</v>
      </c>
      <c r="O29" s="10">
        <v>2467</v>
      </c>
      <c r="P29" s="8">
        <v>9</v>
      </c>
      <c r="Q29" s="8" t="s">
        <v>2</v>
      </c>
      <c r="R29" s="33" t="s">
        <v>2</v>
      </c>
      <c r="S29" s="10">
        <v>305</v>
      </c>
      <c r="T29" s="8" t="s">
        <v>2</v>
      </c>
      <c r="U29" s="8" t="s">
        <v>2</v>
      </c>
      <c r="V29" s="33" t="s">
        <v>2</v>
      </c>
      <c r="W29" s="8" t="s">
        <v>2</v>
      </c>
      <c r="X29" s="8" t="s">
        <v>2</v>
      </c>
      <c r="Y29" s="34" t="s">
        <v>2</v>
      </c>
      <c r="Z29" s="33" t="s">
        <v>2</v>
      </c>
      <c r="AA29" s="10">
        <f t="shared" si="1"/>
        <v>8468</v>
      </c>
      <c r="AB29" s="8">
        <f t="shared" si="0"/>
        <v>523</v>
      </c>
      <c r="AC29" s="34">
        <f>SUM(E29,I29,M29,Q29,U29)</f>
        <v>330</v>
      </c>
      <c r="AE29" s="20"/>
    </row>
    <row r="30" spans="1:31">
      <c r="A30" s="40">
        <v>2017</v>
      </c>
      <c r="B30" s="33" t="s">
        <v>2</v>
      </c>
      <c r="C30" s="9">
        <v>398</v>
      </c>
      <c r="D30" s="8">
        <v>8</v>
      </c>
      <c r="E30" s="34">
        <v>330</v>
      </c>
      <c r="F30" s="33" t="s">
        <v>2</v>
      </c>
      <c r="G30" s="9">
        <v>2228</v>
      </c>
      <c r="H30" s="8">
        <v>545</v>
      </c>
      <c r="I30" s="8" t="s">
        <v>2</v>
      </c>
      <c r="J30" s="33" t="s">
        <v>2</v>
      </c>
      <c r="K30" s="9">
        <v>3130</v>
      </c>
      <c r="L30" s="8">
        <v>109</v>
      </c>
      <c r="M30" s="34" t="s">
        <v>2</v>
      </c>
      <c r="N30" s="33" t="s">
        <v>2</v>
      </c>
      <c r="O30" s="10">
        <v>2428</v>
      </c>
      <c r="P30" s="8">
        <v>9</v>
      </c>
      <c r="Q30" s="8" t="s">
        <v>2</v>
      </c>
      <c r="R30" s="33" t="s">
        <v>2</v>
      </c>
      <c r="S30" s="10">
        <v>298</v>
      </c>
      <c r="T30" s="8" t="s">
        <v>2</v>
      </c>
      <c r="U30" s="8" t="s">
        <v>2</v>
      </c>
      <c r="V30" s="33" t="s">
        <v>2</v>
      </c>
      <c r="W30" s="8" t="s">
        <v>2</v>
      </c>
      <c r="X30" s="8" t="s">
        <v>2</v>
      </c>
      <c r="Y30" s="34" t="s">
        <v>2</v>
      </c>
      <c r="Z30" s="33" t="s">
        <v>2</v>
      </c>
      <c r="AA30" s="10">
        <f t="shared" si="1"/>
        <v>8482</v>
      </c>
      <c r="AB30" s="8">
        <f t="shared" si="0"/>
        <v>671</v>
      </c>
      <c r="AC30" s="34">
        <f>SUM(E30,I30,M30,Q30,U30)</f>
        <v>330</v>
      </c>
      <c r="AE30" s="20"/>
    </row>
    <row r="31" spans="1:31">
      <c r="A31" s="40" t="s">
        <v>10</v>
      </c>
      <c r="B31" s="8" t="s">
        <v>2</v>
      </c>
      <c r="C31" s="9">
        <v>381</v>
      </c>
      <c r="D31" s="9">
        <v>8</v>
      </c>
      <c r="E31" s="41">
        <v>361</v>
      </c>
      <c r="F31" s="42">
        <v>20</v>
      </c>
      <c r="G31" s="9">
        <v>2209</v>
      </c>
      <c r="H31" s="9">
        <v>593</v>
      </c>
      <c r="I31" s="8" t="s">
        <v>2</v>
      </c>
      <c r="J31" s="42">
        <v>16</v>
      </c>
      <c r="K31" s="9">
        <v>3107</v>
      </c>
      <c r="L31" s="9">
        <v>117</v>
      </c>
      <c r="M31" s="34" t="s">
        <v>2</v>
      </c>
      <c r="N31" s="42">
        <v>17</v>
      </c>
      <c r="O31" s="10">
        <v>2425</v>
      </c>
      <c r="P31" s="10">
        <v>9</v>
      </c>
      <c r="Q31" s="8" t="s">
        <v>2</v>
      </c>
      <c r="R31" s="44">
        <v>2</v>
      </c>
      <c r="S31" s="10">
        <v>305</v>
      </c>
      <c r="T31" s="8" t="s">
        <v>2</v>
      </c>
      <c r="U31" s="8" t="s">
        <v>2</v>
      </c>
      <c r="V31" s="33" t="s">
        <v>2</v>
      </c>
      <c r="W31" s="8" t="s">
        <v>2</v>
      </c>
      <c r="X31" s="8" t="s">
        <v>2</v>
      </c>
      <c r="Y31" s="34" t="s">
        <v>2</v>
      </c>
      <c r="Z31" s="42">
        <f>SUM(B31,F31,J31,N31,R31)</f>
        <v>55</v>
      </c>
      <c r="AA31" s="10">
        <f t="shared" si="1"/>
        <v>8427</v>
      </c>
      <c r="AB31" s="8">
        <f t="shared" si="0"/>
        <v>727</v>
      </c>
      <c r="AC31" s="43">
        <f>SUM(E31,I31,M31,Q31,U31)</f>
        <v>361</v>
      </c>
      <c r="AD31" s="10"/>
      <c r="AE31" s="20"/>
    </row>
    <row r="32" spans="1:31">
      <c r="A32" s="40">
        <v>2019</v>
      </c>
      <c r="B32" s="8" t="s">
        <v>2</v>
      </c>
      <c r="C32" s="9">
        <v>358</v>
      </c>
      <c r="D32" s="9">
        <v>15</v>
      </c>
      <c r="E32" s="41">
        <v>361</v>
      </c>
      <c r="F32" s="42">
        <v>39</v>
      </c>
      <c r="G32" s="9">
        <v>2262</v>
      </c>
      <c r="H32" s="9">
        <v>649</v>
      </c>
      <c r="I32" s="8" t="s">
        <v>2</v>
      </c>
      <c r="J32" s="42">
        <v>63</v>
      </c>
      <c r="K32" s="9">
        <v>3189</v>
      </c>
      <c r="L32" s="9">
        <v>118</v>
      </c>
      <c r="M32" s="34" t="s">
        <v>2</v>
      </c>
      <c r="N32" s="42">
        <v>46</v>
      </c>
      <c r="O32" s="10">
        <v>2450</v>
      </c>
      <c r="P32" s="10">
        <v>10</v>
      </c>
      <c r="Q32" s="8" t="s">
        <v>2</v>
      </c>
      <c r="R32" s="44">
        <v>14</v>
      </c>
      <c r="S32" s="10">
        <v>308</v>
      </c>
      <c r="T32" s="8" t="s">
        <v>2</v>
      </c>
      <c r="U32" s="8" t="s">
        <v>2</v>
      </c>
      <c r="V32" s="33" t="s">
        <v>2</v>
      </c>
      <c r="W32" s="8" t="s">
        <v>2</v>
      </c>
      <c r="X32" s="8" t="s">
        <v>2</v>
      </c>
      <c r="Y32" s="34" t="s">
        <v>2</v>
      </c>
      <c r="Z32" s="44">
        <f>SUM(B32,F32,J32,N32,R32)</f>
        <v>162</v>
      </c>
      <c r="AA32" s="10">
        <f t="shared" si="1"/>
        <v>8567</v>
      </c>
      <c r="AB32" s="8">
        <f t="shared" si="0"/>
        <v>792</v>
      </c>
      <c r="AC32" s="43">
        <f>SUM(E32,I32,M32,Q32,U32)</f>
        <v>361</v>
      </c>
      <c r="AD32" s="10"/>
      <c r="AE32" s="20"/>
    </row>
    <row r="33" spans="1:31">
      <c r="A33" s="40">
        <v>2020</v>
      </c>
      <c r="B33" s="8">
        <v>7</v>
      </c>
      <c r="C33" s="9">
        <v>359</v>
      </c>
      <c r="D33" s="9">
        <v>15</v>
      </c>
      <c r="E33" s="41">
        <v>332</v>
      </c>
      <c r="F33" s="42">
        <v>196</v>
      </c>
      <c r="G33" s="9">
        <v>2296</v>
      </c>
      <c r="H33" s="9">
        <v>651</v>
      </c>
      <c r="I33" s="8" t="s">
        <v>2</v>
      </c>
      <c r="J33" s="42">
        <v>254</v>
      </c>
      <c r="K33" s="9">
        <v>3282</v>
      </c>
      <c r="L33" s="9">
        <v>111</v>
      </c>
      <c r="M33" s="34" t="s">
        <v>2</v>
      </c>
      <c r="N33" s="42">
        <v>195</v>
      </c>
      <c r="O33" s="10">
        <v>2496</v>
      </c>
      <c r="P33" s="10">
        <v>9</v>
      </c>
      <c r="Q33" s="8" t="s">
        <v>2</v>
      </c>
      <c r="R33" s="44">
        <v>50</v>
      </c>
      <c r="S33" s="10">
        <v>315</v>
      </c>
      <c r="T33" s="8" t="s">
        <v>2</v>
      </c>
      <c r="U33" s="8" t="s">
        <v>2</v>
      </c>
      <c r="V33" s="33">
        <v>4</v>
      </c>
      <c r="W33" s="8" t="s">
        <v>2</v>
      </c>
      <c r="X33" s="8" t="s">
        <v>2</v>
      </c>
      <c r="Y33" s="34">
        <v>7</v>
      </c>
      <c r="Z33" s="44">
        <v>706</v>
      </c>
      <c r="AA33" s="10">
        <v>8748</v>
      </c>
      <c r="AB33" s="8">
        <v>786</v>
      </c>
      <c r="AC33" s="43">
        <v>339</v>
      </c>
      <c r="AD33" s="10"/>
      <c r="AE33" s="20"/>
    </row>
    <row r="34" spans="1:31">
      <c r="A34" s="40">
        <v>2021</v>
      </c>
      <c r="B34" s="8">
        <v>26</v>
      </c>
      <c r="C34" s="9">
        <v>364</v>
      </c>
      <c r="D34" s="9">
        <v>15</v>
      </c>
      <c r="E34" s="41">
        <v>332</v>
      </c>
      <c r="F34" s="42">
        <v>289</v>
      </c>
      <c r="G34" s="9">
        <v>2345</v>
      </c>
      <c r="H34" s="9">
        <v>725</v>
      </c>
      <c r="I34" s="8" t="s">
        <v>2</v>
      </c>
      <c r="J34" s="42">
        <v>401</v>
      </c>
      <c r="K34" s="9">
        <v>3326</v>
      </c>
      <c r="L34" s="9">
        <v>115</v>
      </c>
      <c r="M34" s="8" t="s">
        <v>2</v>
      </c>
      <c r="N34" s="42">
        <v>250</v>
      </c>
      <c r="O34" s="10">
        <v>2500</v>
      </c>
      <c r="P34" s="10">
        <v>9</v>
      </c>
      <c r="Q34" s="8" t="s">
        <v>2</v>
      </c>
      <c r="R34" s="44">
        <v>65</v>
      </c>
      <c r="S34" s="10">
        <v>338</v>
      </c>
      <c r="T34" s="8" t="s">
        <v>2</v>
      </c>
      <c r="U34" s="8" t="s">
        <v>2</v>
      </c>
      <c r="V34" s="33">
        <v>4</v>
      </c>
      <c r="W34" s="8" t="s">
        <v>2</v>
      </c>
      <c r="X34" s="8">
        <v>1</v>
      </c>
      <c r="Y34" s="34">
        <v>7</v>
      </c>
      <c r="Z34" s="44">
        <v>1035</v>
      </c>
      <c r="AA34" s="10">
        <v>8873</v>
      </c>
      <c r="AB34" s="8">
        <v>865</v>
      </c>
      <c r="AC34" s="43">
        <v>339</v>
      </c>
      <c r="AD34" s="10"/>
      <c r="AE34" s="20"/>
    </row>
    <row r="35" spans="1:31">
      <c r="A35" s="40">
        <v>2022</v>
      </c>
      <c r="B35" s="8">
        <v>51</v>
      </c>
      <c r="C35" s="9">
        <v>350</v>
      </c>
      <c r="D35" s="9">
        <v>15</v>
      </c>
      <c r="E35" s="41">
        <v>332</v>
      </c>
      <c r="F35" s="42">
        <v>349</v>
      </c>
      <c r="G35" s="9">
        <v>2291</v>
      </c>
      <c r="H35" s="9">
        <v>734</v>
      </c>
      <c r="I35" s="8" t="s">
        <v>2</v>
      </c>
      <c r="J35" s="42">
        <v>463</v>
      </c>
      <c r="K35" s="9">
        <v>3256</v>
      </c>
      <c r="L35" s="9">
        <v>118</v>
      </c>
      <c r="M35" s="8" t="s">
        <v>2</v>
      </c>
      <c r="N35" s="42">
        <v>285</v>
      </c>
      <c r="O35" s="10">
        <v>2430</v>
      </c>
      <c r="P35" s="10">
        <v>9</v>
      </c>
      <c r="Q35" s="8" t="s">
        <v>2</v>
      </c>
      <c r="R35" s="44">
        <v>74</v>
      </c>
      <c r="S35" s="10">
        <v>338</v>
      </c>
      <c r="T35" s="8" t="s">
        <v>2</v>
      </c>
      <c r="U35" s="8" t="s">
        <v>2</v>
      </c>
      <c r="V35" s="33">
        <v>4</v>
      </c>
      <c r="W35" s="8" t="s">
        <v>2</v>
      </c>
      <c r="X35" s="8">
        <v>2</v>
      </c>
      <c r="Y35" s="34">
        <v>7</v>
      </c>
      <c r="Z35" s="44">
        <v>1226</v>
      </c>
      <c r="AA35" s="10">
        <v>8665</v>
      </c>
      <c r="AB35" s="8">
        <v>878</v>
      </c>
      <c r="AC35" s="43">
        <v>339</v>
      </c>
      <c r="AD35" s="10"/>
      <c r="AE35" s="20"/>
    </row>
    <row r="36" spans="1:31">
      <c r="A36" s="40">
        <v>2023</v>
      </c>
      <c r="B36" s="8">
        <v>59</v>
      </c>
      <c r="C36" s="9">
        <v>337</v>
      </c>
      <c r="D36" s="9">
        <v>15</v>
      </c>
      <c r="E36" s="41">
        <v>332</v>
      </c>
      <c r="F36" s="42">
        <v>423</v>
      </c>
      <c r="G36" s="9">
        <v>2280</v>
      </c>
      <c r="H36" s="9">
        <v>892</v>
      </c>
      <c r="I36" s="8" t="s">
        <v>2</v>
      </c>
      <c r="J36" s="42">
        <v>558</v>
      </c>
      <c r="K36" s="9">
        <v>3173</v>
      </c>
      <c r="L36" s="9">
        <v>142</v>
      </c>
      <c r="M36" s="8" t="s">
        <v>2</v>
      </c>
      <c r="N36" s="42">
        <v>342</v>
      </c>
      <c r="O36" s="10">
        <v>2311</v>
      </c>
      <c r="P36" s="10">
        <v>9</v>
      </c>
      <c r="Q36" s="8" t="s">
        <v>2</v>
      </c>
      <c r="R36" s="44">
        <v>91</v>
      </c>
      <c r="S36" s="10">
        <v>308</v>
      </c>
      <c r="T36" s="8" t="s">
        <v>2</v>
      </c>
      <c r="U36" s="8" t="s">
        <v>2</v>
      </c>
      <c r="V36" s="33">
        <v>5</v>
      </c>
      <c r="W36" s="8" t="s">
        <v>2</v>
      </c>
      <c r="X36" s="8">
        <v>3</v>
      </c>
      <c r="Y36" s="34">
        <v>7</v>
      </c>
      <c r="Z36" s="44">
        <v>1478</v>
      </c>
      <c r="AA36" s="10">
        <v>8409</v>
      </c>
      <c r="AB36" s="9">
        <v>1061</v>
      </c>
      <c r="AC36" s="43">
        <v>339</v>
      </c>
      <c r="AD36" s="10"/>
      <c r="AE36" s="20"/>
    </row>
    <row r="37" spans="1:31">
      <c r="A37" s="40">
        <v>2024</v>
      </c>
      <c r="B37" s="8">
        <v>85</v>
      </c>
      <c r="C37" s="9">
        <v>336</v>
      </c>
      <c r="D37" s="9">
        <v>17</v>
      </c>
      <c r="E37" s="41">
        <v>622</v>
      </c>
      <c r="F37" s="42">
        <v>489</v>
      </c>
      <c r="G37" s="9">
        <v>2291</v>
      </c>
      <c r="H37" s="9">
        <v>929</v>
      </c>
      <c r="I37" s="8" t="s">
        <v>2</v>
      </c>
      <c r="J37" s="42">
        <v>715</v>
      </c>
      <c r="K37" s="9">
        <v>3169</v>
      </c>
      <c r="L37" s="9">
        <v>147</v>
      </c>
      <c r="M37" s="8" t="s">
        <v>2</v>
      </c>
      <c r="N37" s="42">
        <v>442</v>
      </c>
      <c r="O37" s="10">
        <v>2289</v>
      </c>
      <c r="P37" s="10">
        <v>9</v>
      </c>
      <c r="Q37" s="8" t="s">
        <v>2</v>
      </c>
      <c r="R37" s="44">
        <v>102</v>
      </c>
      <c r="S37" s="10">
        <v>306</v>
      </c>
      <c r="T37" s="8" t="s">
        <v>2</v>
      </c>
      <c r="U37" s="8">
        <v>28</v>
      </c>
      <c r="V37" s="33">
        <v>5</v>
      </c>
      <c r="W37" s="8" t="s">
        <v>2</v>
      </c>
      <c r="X37" s="8">
        <v>3</v>
      </c>
      <c r="Y37" s="34">
        <v>21</v>
      </c>
      <c r="Z37" s="44">
        <v>1838</v>
      </c>
      <c r="AA37" s="10">
        <v>8391</v>
      </c>
      <c r="AB37" s="9">
        <v>1105</v>
      </c>
      <c r="AC37" s="43">
        <v>671</v>
      </c>
      <c r="AD37" s="10"/>
      <c r="AE37" s="20"/>
    </row>
    <row r="38" spans="1:31">
      <c r="B38" s="6"/>
      <c r="C38" s="9"/>
      <c r="D38" s="9"/>
      <c r="E38" s="9"/>
      <c r="F38" s="9"/>
      <c r="G38" s="9"/>
      <c r="H38" s="9"/>
      <c r="I38" s="9"/>
      <c r="J38" s="9"/>
      <c r="K38" s="9"/>
      <c r="L38" s="9"/>
      <c r="M38" s="9"/>
      <c r="N38" s="9"/>
      <c r="O38" s="10"/>
      <c r="P38" s="10"/>
      <c r="Q38" s="10"/>
      <c r="R38" s="10"/>
      <c r="S38" s="10"/>
      <c r="T38" s="10"/>
      <c r="U38" s="10"/>
      <c r="V38" s="10"/>
      <c r="W38" s="10"/>
      <c r="X38" s="10"/>
      <c r="Y38" s="10"/>
      <c r="Z38" s="10"/>
      <c r="AA38" s="10"/>
      <c r="AB38" s="10"/>
      <c r="AC38" s="10"/>
      <c r="AE38" s="20"/>
    </row>
    <row r="39" spans="1:31" s="21" customFormat="1" ht="52.5" customHeight="1">
      <c r="A39" s="46" t="s">
        <v>16</v>
      </c>
      <c r="B39" s="47"/>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1"/>
    </row>
    <row r="40" spans="1:31" s="2" customFormat="1" ht="11.25">
      <c r="A40" s="1"/>
      <c r="B40" s="1"/>
      <c r="C40" s="3"/>
      <c r="D40" s="3"/>
      <c r="E40" s="3"/>
      <c r="F40" s="3"/>
      <c r="G40" s="3"/>
      <c r="H40" s="3"/>
      <c r="I40" s="3"/>
      <c r="J40" s="3"/>
      <c r="K40" s="3"/>
      <c r="L40" s="3"/>
      <c r="M40" s="3"/>
      <c r="N40" s="3"/>
      <c r="AE40" s="22"/>
    </row>
    <row r="41" spans="1:31" s="2" customFormat="1" ht="11.25">
      <c r="A41" s="1" t="s">
        <v>11</v>
      </c>
      <c r="B41" s="1"/>
      <c r="AE41" s="22"/>
    </row>
  </sheetData>
  <mergeCells count="8">
    <mergeCell ref="R6:U6"/>
    <mergeCell ref="Z6:AC6"/>
    <mergeCell ref="A39:AC39"/>
    <mergeCell ref="B6:E6"/>
    <mergeCell ref="F6:I6"/>
    <mergeCell ref="J6:M6"/>
    <mergeCell ref="N6:Q6"/>
    <mergeCell ref="V6:Y6"/>
  </mergeCells>
  <phoneticPr fontId="0" type="noConversion"/>
  <pageMargins left="0.78740157480314965" right="0.78740157480314965" top="0.78740157480314965" bottom="0.78740157480314965" header="0.39370078740157483" footer="0.39370078740157483"/>
  <pageSetup paperSize="8" scale="70" orientation="landscape" horizontalDpi="4294967292" verticalDpi="4294967292" r:id="rId1"/>
  <headerFooter alignWithMargins="0">
    <oddFooter>&amp;L&amp;"Arial,Normal"&amp;8&amp;D&amp;C&amp;"Arial,Normal"&amp;8&amp;P/&amp;N&amp;R&amp;"Arial,Normal"&amp;8&amp;F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Serie</vt:lpstr>
      <vt:lpstr>Serie!Zone_d_impression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Sandrine Matthey</dc:creator>
  <cp:lastModifiedBy>Marmy Vanessa</cp:lastModifiedBy>
  <cp:lastPrinted>2022-08-31T13:55:49Z</cp:lastPrinted>
  <dcterms:created xsi:type="dcterms:W3CDTF">1997-05-22T09:42:47Z</dcterms:created>
  <dcterms:modified xsi:type="dcterms:W3CDTF">2025-05-30T12:06:38Z</dcterms:modified>
</cp:coreProperties>
</file>